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8_{3D00E2CC-D6D7-49FF-8E04-33CE6A3F28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C" sheetId="1" r:id="rId1"/>
    <sheet name="FS" sheetId="2" r:id="rId2"/>
    <sheet name="GT" sheetId="3" r:id="rId3"/>
    <sheet name="KZ" sheetId="4" r:id="rId4"/>
    <sheet name="LP" sheetId="5" r:id="rId5"/>
    <sheet name="MP" sheetId="6" r:id="rId6"/>
    <sheet name="NC" sheetId="7" r:id="rId7"/>
    <sheet name="NW" sheetId="8" r:id="rId8"/>
    <sheet name="WC" sheetId="9" r:id="rId9"/>
    <sheet name="Summar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0" l="1"/>
  <c r="B75" i="10"/>
  <c r="B74" i="10"/>
  <c r="B73" i="10"/>
  <c r="B72" i="10"/>
  <c r="B65" i="10"/>
  <c r="B64" i="10"/>
  <c r="B63" i="10"/>
  <c r="B62" i="10"/>
  <c r="B61" i="10"/>
  <c r="B54" i="10"/>
  <c r="B53" i="10"/>
  <c r="B52" i="10"/>
  <c r="B51" i="10"/>
  <c r="B50" i="10"/>
  <c r="B43" i="10"/>
  <c r="B42" i="10"/>
  <c r="B41" i="10"/>
  <c r="B40" i="10"/>
  <c r="B39" i="10"/>
  <c r="B32" i="10"/>
  <c r="B31" i="10"/>
  <c r="B30" i="10"/>
  <c r="B29" i="10"/>
  <c r="B28" i="10"/>
  <c r="B21" i="10"/>
  <c r="B20" i="10"/>
  <c r="B19" i="10"/>
  <c r="B18" i="10"/>
  <c r="B17" i="10"/>
  <c r="B9" i="10"/>
  <c r="B8" i="10"/>
  <c r="B10" i="10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AE8" i="9"/>
  <c r="AE10" i="9" s="1"/>
  <c r="AD8" i="9"/>
  <c r="AD10" i="9" s="1"/>
  <c r="AC8" i="9"/>
  <c r="AB8" i="9"/>
  <c r="AA8" i="9"/>
  <c r="Z8" i="9"/>
  <c r="Z10" i="9" s="1"/>
  <c r="Y8" i="9"/>
  <c r="Y10" i="9" s="1"/>
  <c r="X8" i="9"/>
  <c r="X10" i="9" s="1"/>
  <c r="W8" i="9"/>
  <c r="W10" i="9" s="1"/>
  <c r="V8" i="9"/>
  <c r="V10" i="9" s="1"/>
  <c r="U8" i="9"/>
  <c r="T8" i="9"/>
  <c r="S8" i="9"/>
  <c r="R8" i="9"/>
  <c r="R10" i="9" s="1"/>
  <c r="Q8" i="9"/>
  <c r="Q10" i="9" s="1"/>
  <c r="P8" i="9"/>
  <c r="P10" i="9" s="1"/>
  <c r="O8" i="9"/>
  <c r="O10" i="9" s="1"/>
  <c r="N8" i="9"/>
  <c r="N10" i="9" s="1"/>
  <c r="M8" i="9"/>
  <c r="L8" i="9"/>
  <c r="K8" i="9"/>
  <c r="J8" i="9"/>
  <c r="J10" i="9" s="1"/>
  <c r="I8" i="9"/>
  <c r="I10" i="9" s="1"/>
  <c r="H8" i="9"/>
  <c r="H10" i="9" s="1"/>
  <c r="G8" i="9"/>
  <c r="G10" i="9" s="1"/>
  <c r="F8" i="9"/>
  <c r="F10" i="9" s="1"/>
  <c r="E8" i="9"/>
  <c r="D8" i="9"/>
  <c r="C8" i="9"/>
  <c r="B76" i="9"/>
  <c r="B75" i="9"/>
  <c r="B74" i="9"/>
  <c r="B73" i="9"/>
  <c r="B72" i="9"/>
  <c r="B65" i="9"/>
  <c r="B64" i="9"/>
  <c r="B63" i="9"/>
  <c r="B62" i="9"/>
  <c r="B61" i="9"/>
  <c r="B54" i="9"/>
  <c r="B53" i="9"/>
  <c r="B52" i="9"/>
  <c r="B51" i="9"/>
  <c r="B50" i="9"/>
  <c r="B43" i="9"/>
  <c r="B42" i="9"/>
  <c r="B41" i="9"/>
  <c r="B40" i="9"/>
  <c r="B39" i="9"/>
  <c r="B32" i="9"/>
  <c r="B31" i="9"/>
  <c r="B30" i="9"/>
  <c r="B29" i="9"/>
  <c r="B28" i="9"/>
  <c r="B21" i="9"/>
  <c r="B20" i="9"/>
  <c r="B19" i="9"/>
  <c r="B18" i="9"/>
  <c r="B17" i="9"/>
  <c r="B9" i="9"/>
  <c r="B8" i="9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I10" i="8" s="1"/>
  <c r="H9" i="8"/>
  <c r="H10" i="8" s="1"/>
  <c r="G9" i="8"/>
  <c r="F9" i="8"/>
  <c r="E9" i="8"/>
  <c r="D9" i="8"/>
  <c r="C9" i="8"/>
  <c r="W8" i="8"/>
  <c r="V8" i="8"/>
  <c r="V10" i="8" s="1"/>
  <c r="U8" i="8"/>
  <c r="U10" i="8" s="1"/>
  <c r="T8" i="8"/>
  <c r="T10" i="8" s="1"/>
  <c r="S8" i="8"/>
  <c r="R8" i="8"/>
  <c r="R10" i="8" s="1"/>
  <c r="Q8" i="8"/>
  <c r="Q10" i="8" s="1"/>
  <c r="P8" i="8"/>
  <c r="P10" i="8" s="1"/>
  <c r="O8" i="8"/>
  <c r="N8" i="8"/>
  <c r="N10" i="8" s="1"/>
  <c r="M8" i="8"/>
  <c r="M10" i="8" s="1"/>
  <c r="L8" i="8"/>
  <c r="L10" i="8" s="1"/>
  <c r="K8" i="8"/>
  <c r="J8" i="8"/>
  <c r="J10" i="8" s="1"/>
  <c r="I8" i="8"/>
  <c r="H8" i="8"/>
  <c r="G8" i="8"/>
  <c r="F8" i="8"/>
  <c r="F10" i="8" s="1"/>
  <c r="E8" i="8"/>
  <c r="E10" i="8" s="1"/>
  <c r="D8" i="8"/>
  <c r="D10" i="8" s="1"/>
  <c r="C8" i="8"/>
  <c r="B76" i="8"/>
  <c r="B75" i="8"/>
  <c r="B74" i="8"/>
  <c r="B73" i="8"/>
  <c r="B72" i="8"/>
  <c r="B65" i="8"/>
  <c r="B64" i="8"/>
  <c r="B63" i="8"/>
  <c r="B62" i="8"/>
  <c r="B61" i="8"/>
  <c r="B54" i="8"/>
  <c r="B53" i="8"/>
  <c r="B52" i="8"/>
  <c r="B51" i="8"/>
  <c r="B50" i="8"/>
  <c r="B43" i="8"/>
  <c r="B42" i="8"/>
  <c r="B41" i="8"/>
  <c r="B40" i="8"/>
  <c r="B39" i="8"/>
  <c r="B32" i="8"/>
  <c r="B31" i="8"/>
  <c r="B30" i="8"/>
  <c r="B29" i="8"/>
  <c r="B28" i="8"/>
  <c r="B21" i="8"/>
  <c r="B20" i="8"/>
  <c r="B19" i="8"/>
  <c r="B18" i="8"/>
  <c r="B17" i="8"/>
  <c r="B9" i="8"/>
  <c r="B8" i="8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T10" i="7"/>
  <c r="AF9" i="7"/>
  <c r="AE9" i="7"/>
  <c r="AD9" i="7"/>
  <c r="AC9" i="7"/>
  <c r="AB9" i="7"/>
  <c r="AA9" i="7"/>
  <c r="AA10" i="7" s="1"/>
  <c r="Z9" i="7"/>
  <c r="Y9" i="7"/>
  <c r="X9" i="7"/>
  <c r="W9" i="7"/>
  <c r="V9" i="7"/>
  <c r="U9" i="7"/>
  <c r="T9" i="7"/>
  <c r="S9" i="7"/>
  <c r="S10" i="7" s="1"/>
  <c r="R9" i="7"/>
  <c r="Q9" i="7"/>
  <c r="P9" i="7"/>
  <c r="O9" i="7"/>
  <c r="N9" i="7"/>
  <c r="M9" i="7"/>
  <c r="L9" i="7"/>
  <c r="K9" i="7"/>
  <c r="K10" i="7" s="1"/>
  <c r="J9" i="7"/>
  <c r="I9" i="7"/>
  <c r="H9" i="7"/>
  <c r="G9" i="7"/>
  <c r="F9" i="7"/>
  <c r="E9" i="7"/>
  <c r="D9" i="7"/>
  <c r="C9" i="7"/>
  <c r="C10" i="7" s="1"/>
  <c r="AF8" i="7"/>
  <c r="AF10" i="7" s="1"/>
  <c r="AE8" i="7"/>
  <c r="AE10" i="7" s="1"/>
  <c r="AD8" i="7"/>
  <c r="AC8" i="7"/>
  <c r="AC10" i="7" s="1"/>
  <c r="AB8" i="7"/>
  <c r="AB10" i="7" s="1"/>
  <c r="AA8" i="7"/>
  <c r="Z8" i="7"/>
  <c r="Y8" i="7"/>
  <c r="Y10" i="7" s="1"/>
  <c r="X8" i="7"/>
  <c r="X10" i="7" s="1"/>
  <c r="W8" i="7"/>
  <c r="W10" i="7" s="1"/>
  <c r="V8" i="7"/>
  <c r="U8" i="7"/>
  <c r="U10" i="7" s="1"/>
  <c r="T8" i="7"/>
  <c r="S8" i="7"/>
  <c r="R8" i="7"/>
  <c r="Q8" i="7"/>
  <c r="Q10" i="7" s="1"/>
  <c r="P8" i="7"/>
  <c r="P10" i="7" s="1"/>
  <c r="O8" i="7"/>
  <c r="O10" i="7" s="1"/>
  <c r="N8" i="7"/>
  <c r="M8" i="7"/>
  <c r="M10" i="7" s="1"/>
  <c r="L8" i="7"/>
  <c r="L10" i="7" s="1"/>
  <c r="K8" i="7"/>
  <c r="J8" i="7"/>
  <c r="I8" i="7"/>
  <c r="I10" i="7" s="1"/>
  <c r="H8" i="7"/>
  <c r="H10" i="7" s="1"/>
  <c r="G8" i="7"/>
  <c r="G10" i="7" s="1"/>
  <c r="F8" i="7"/>
  <c r="E8" i="7"/>
  <c r="E10" i="7" s="1"/>
  <c r="D8" i="7"/>
  <c r="D10" i="7" s="1"/>
  <c r="C8" i="7"/>
  <c r="B76" i="7"/>
  <c r="B75" i="7"/>
  <c r="B74" i="7"/>
  <c r="B73" i="7"/>
  <c r="B72" i="7"/>
  <c r="B65" i="7"/>
  <c r="B64" i="7"/>
  <c r="B63" i="7"/>
  <c r="B62" i="7"/>
  <c r="B61" i="7"/>
  <c r="B54" i="7"/>
  <c r="B53" i="7"/>
  <c r="B52" i="7"/>
  <c r="B51" i="7"/>
  <c r="B50" i="7"/>
  <c r="B43" i="7"/>
  <c r="B42" i="7"/>
  <c r="B41" i="7"/>
  <c r="B40" i="7"/>
  <c r="B39" i="7"/>
  <c r="B32" i="7"/>
  <c r="B31" i="7"/>
  <c r="B30" i="7"/>
  <c r="B29" i="7"/>
  <c r="B28" i="7"/>
  <c r="B21" i="7"/>
  <c r="B20" i="7"/>
  <c r="B19" i="7"/>
  <c r="B18" i="7"/>
  <c r="B17" i="7"/>
  <c r="B9" i="7"/>
  <c r="B8" i="7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U9" i="6"/>
  <c r="T9" i="6"/>
  <c r="S9" i="6"/>
  <c r="S10" i="6" s="1"/>
  <c r="R9" i="6"/>
  <c r="R10" i="6" s="1"/>
  <c r="Q9" i="6"/>
  <c r="Q10" i="6" s="1"/>
  <c r="P9" i="6"/>
  <c r="O9" i="6"/>
  <c r="N9" i="6"/>
  <c r="M9" i="6"/>
  <c r="L9" i="6"/>
  <c r="K9" i="6"/>
  <c r="K10" i="6" s="1"/>
  <c r="J9" i="6"/>
  <c r="J10" i="6" s="1"/>
  <c r="I9" i="6"/>
  <c r="H9" i="6"/>
  <c r="G9" i="6"/>
  <c r="F9" i="6"/>
  <c r="E9" i="6"/>
  <c r="D9" i="6"/>
  <c r="C9" i="6"/>
  <c r="C10" i="6" s="1"/>
  <c r="U8" i="6"/>
  <c r="U10" i="6" s="1"/>
  <c r="T8" i="6"/>
  <c r="T10" i="6" s="1"/>
  <c r="S8" i="6"/>
  <c r="R8" i="6"/>
  <c r="Q8" i="6"/>
  <c r="P8" i="6"/>
  <c r="P10" i="6" s="1"/>
  <c r="O8" i="6"/>
  <c r="O10" i="6" s="1"/>
  <c r="N8" i="6"/>
  <c r="N10" i="6" s="1"/>
  <c r="M8" i="6"/>
  <c r="M10" i="6" s="1"/>
  <c r="L8" i="6"/>
  <c r="L10" i="6" s="1"/>
  <c r="K8" i="6"/>
  <c r="J8" i="6"/>
  <c r="I8" i="6"/>
  <c r="I10" i="6" s="1"/>
  <c r="H8" i="6"/>
  <c r="H10" i="6" s="1"/>
  <c r="G8" i="6"/>
  <c r="G10" i="6" s="1"/>
  <c r="F8" i="6"/>
  <c r="F10" i="6" s="1"/>
  <c r="E8" i="6"/>
  <c r="E10" i="6" s="1"/>
  <c r="D8" i="6"/>
  <c r="D10" i="6" s="1"/>
  <c r="C8" i="6"/>
  <c r="B76" i="6"/>
  <c r="B75" i="6"/>
  <c r="B74" i="6"/>
  <c r="B73" i="6"/>
  <c r="B72" i="6"/>
  <c r="B65" i="6"/>
  <c r="B64" i="6"/>
  <c r="B63" i="6"/>
  <c r="B62" i="6"/>
  <c r="B61" i="6"/>
  <c r="B54" i="6"/>
  <c r="B53" i="6"/>
  <c r="B52" i="6"/>
  <c r="B51" i="6"/>
  <c r="B50" i="6"/>
  <c r="B43" i="6"/>
  <c r="B42" i="6"/>
  <c r="B41" i="6"/>
  <c r="B40" i="6"/>
  <c r="B39" i="6"/>
  <c r="B32" i="6"/>
  <c r="B31" i="6"/>
  <c r="B30" i="6"/>
  <c r="B29" i="6"/>
  <c r="B28" i="6"/>
  <c r="B21" i="6"/>
  <c r="B20" i="6"/>
  <c r="B19" i="6"/>
  <c r="B18" i="6"/>
  <c r="B17" i="6"/>
  <c r="B9" i="6"/>
  <c r="B8" i="6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U10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P10" i="5" s="1"/>
  <c r="O9" i="5"/>
  <c r="N9" i="5"/>
  <c r="M9" i="5"/>
  <c r="L9" i="5"/>
  <c r="K9" i="5"/>
  <c r="J9" i="5"/>
  <c r="I9" i="5"/>
  <c r="H9" i="5"/>
  <c r="H10" i="5" s="1"/>
  <c r="G9" i="5"/>
  <c r="F9" i="5"/>
  <c r="E9" i="5"/>
  <c r="D9" i="5"/>
  <c r="C9" i="5"/>
  <c r="AB8" i="5"/>
  <c r="AB10" i="5" s="1"/>
  <c r="AA8" i="5"/>
  <c r="AA10" i="5" s="1"/>
  <c r="Z8" i="5"/>
  <c r="Y8" i="5"/>
  <c r="X8" i="5"/>
  <c r="W8" i="5"/>
  <c r="V8" i="5"/>
  <c r="V10" i="5" s="1"/>
  <c r="U8" i="5"/>
  <c r="T8" i="5"/>
  <c r="T10" i="5" s="1"/>
  <c r="S8" i="5"/>
  <c r="S10" i="5" s="1"/>
  <c r="R8" i="5"/>
  <c r="Q8" i="5"/>
  <c r="P8" i="5"/>
  <c r="O8" i="5"/>
  <c r="N8" i="5"/>
  <c r="N10" i="5" s="1"/>
  <c r="M8" i="5"/>
  <c r="M10" i="5" s="1"/>
  <c r="L8" i="5"/>
  <c r="L10" i="5" s="1"/>
  <c r="K8" i="5"/>
  <c r="K10" i="5" s="1"/>
  <c r="J8" i="5"/>
  <c r="I8" i="5"/>
  <c r="H8" i="5"/>
  <c r="G8" i="5"/>
  <c r="F8" i="5"/>
  <c r="F10" i="5" s="1"/>
  <c r="E8" i="5"/>
  <c r="E10" i="5" s="1"/>
  <c r="D8" i="5"/>
  <c r="D10" i="5" s="1"/>
  <c r="C8" i="5"/>
  <c r="C10" i="5" s="1"/>
  <c r="B76" i="5"/>
  <c r="B75" i="5"/>
  <c r="B74" i="5"/>
  <c r="B73" i="5"/>
  <c r="B72" i="5"/>
  <c r="B65" i="5"/>
  <c r="B64" i="5"/>
  <c r="B63" i="5"/>
  <c r="B62" i="5"/>
  <c r="B61" i="5"/>
  <c r="B54" i="5"/>
  <c r="B53" i="5"/>
  <c r="B52" i="5"/>
  <c r="B51" i="5"/>
  <c r="B50" i="5"/>
  <c r="B43" i="5"/>
  <c r="B42" i="5"/>
  <c r="B41" i="5"/>
  <c r="B40" i="5"/>
  <c r="B39" i="5"/>
  <c r="B32" i="5"/>
  <c r="B31" i="5"/>
  <c r="B30" i="5"/>
  <c r="B29" i="5"/>
  <c r="B28" i="5"/>
  <c r="B21" i="5"/>
  <c r="B20" i="5"/>
  <c r="B19" i="5"/>
  <c r="B18" i="5"/>
  <c r="B17" i="5"/>
  <c r="B9" i="5"/>
  <c r="B8" i="5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X10" i="4"/>
  <c r="AW10" i="4"/>
  <c r="AH10" i="4"/>
  <c r="Z10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Y10" i="4" s="1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I10" i="4" s="1"/>
  <c r="H9" i="4"/>
  <c r="H10" i="4" s="1"/>
  <c r="G9" i="4"/>
  <c r="F9" i="4"/>
  <c r="E9" i="4"/>
  <c r="D9" i="4"/>
  <c r="C9" i="4"/>
  <c r="BC8" i="4"/>
  <c r="BB8" i="4"/>
  <c r="BB10" i="4" s="1"/>
  <c r="BA8" i="4"/>
  <c r="AZ8" i="4"/>
  <c r="AZ10" i="4" s="1"/>
  <c r="AY8" i="4"/>
  <c r="AX8" i="4"/>
  <c r="AW8" i="4"/>
  <c r="AV8" i="4"/>
  <c r="AV10" i="4" s="1"/>
  <c r="AU8" i="4"/>
  <c r="AT8" i="4"/>
  <c r="AT10" i="4" s="1"/>
  <c r="AS8" i="4"/>
  <c r="AR8" i="4"/>
  <c r="AR10" i="4" s="1"/>
  <c r="AQ8" i="4"/>
  <c r="AP8" i="4"/>
  <c r="AP10" i="4" s="1"/>
  <c r="AO8" i="4"/>
  <c r="AO10" i="4" s="1"/>
  <c r="AN8" i="4"/>
  <c r="AN10" i="4" s="1"/>
  <c r="AM8" i="4"/>
  <c r="AL8" i="4"/>
  <c r="AL10" i="4" s="1"/>
  <c r="AK8" i="4"/>
  <c r="AJ8" i="4"/>
  <c r="AJ10" i="4" s="1"/>
  <c r="AI8" i="4"/>
  <c r="AH8" i="4"/>
  <c r="AG8" i="4"/>
  <c r="AG10" i="4" s="1"/>
  <c r="AF8" i="4"/>
  <c r="AF10" i="4" s="1"/>
  <c r="AE8" i="4"/>
  <c r="AD8" i="4"/>
  <c r="AD10" i="4" s="1"/>
  <c r="AC8" i="4"/>
  <c r="AB8" i="4"/>
  <c r="AB10" i="4" s="1"/>
  <c r="AA8" i="4"/>
  <c r="Z8" i="4"/>
  <c r="Y8" i="4"/>
  <c r="X8" i="4"/>
  <c r="X10" i="4" s="1"/>
  <c r="W8" i="4"/>
  <c r="V8" i="4"/>
  <c r="V10" i="4" s="1"/>
  <c r="U8" i="4"/>
  <c r="T8" i="4"/>
  <c r="T10" i="4" s="1"/>
  <c r="S8" i="4"/>
  <c r="R8" i="4"/>
  <c r="R10" i="4" s="1"/>
  <c r="Q8" i="4"/>
  <c r="Q10" i="4" s="1"/>
  <c r="P8" i="4"/>
  <c r="P10" i="4" s="1"/>
  <c r="O8" i="4"/>
  <c r="N8" i="4"/>
  <c r="N10" i="4" s="1"/>
  <c r="M8" i="4"/>
  <c r="L8" i="4"/>
  <c r="L10" i="4" s="1"/>
  <c r="K8" i="4"/>
  <c r="J8" i="4"/>
  <c r="J10" i="4" s="1"/>
  <c r="I8" i="4"/>
  <c r="H8" i="4"/>
  <c r="G8" i="4"/>
  <c r="F8" i="4"/>
  <c r="F10" i="4" s="1"/>
  <c r="E8" i="4"/>
  <c r="D8" i="4"/>
  <c r="D10" i="4" s="1"/>
  <c r="C8" i="4"/>
  <c r="B76" i="4"/>
  <c r="B75" i="4"/>
  <c r="B74" i="4"/>
  <c r="B73" i="4"/>
  <c r="B72" i="4"/>
  <c r="B65" i="4"/>
  <c r="B64" i="4"/>
  <c r="B63" i="4"/>
  <c r="B62" i="4"/>
  <c r="B61" i="4"/>
  <c r="B54" i="4"/>
  <c r="B53" i="4"/>
  <c r="B52" i="4"/>
  <c r="B51" i="4"/>
  <c r="B50" i="4"/>
  <c r="B43" i="4"/>
  <c r="B42" i="4"/>
  <c r="B41" i="4"/>
  <c r="B40" i="4"/>
  <c r="B39" i="4"/>
  <c r="B32" i="4"/>
  <c r="B31" i="4"/>
  <c r="B30" i="4"/>
  <c r="B29" i="4"/>
  <c r="B28" i="4"/>
  <c r="B21" i="4"/>
  <c r="B20" i="4"/>
  <c r="B19" i="4"/>
  <c r="B18" i="4"/>
  <c r="B17" i="4"/>
  <c r="B9" i="4"/>
  <c r="B8" i="4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L74" i="3"/>
  <c r="K74" i="3"/>
  <c r="J74" i="3"/>
  <c r="I74" i="3"/>
  <c r="H74" i="3"/>
  <c r="G74" i="3"/>
  <c r="F74" i="3"/>
  <c r="E74" i="3"/>
  <c r="D74" i="3"/>
  <c r="C74" i="3"/>
  <c r="L73" i="3"/>
  <c r="K73" i="3"/>
  <c r="J73" i="3"/>
  <c r="I73" i="3"/>
  <c r="H73" i="3"/>
  <c r="G73" i="3"/>
  <c r="F73" i="3"/>
  <c r="E73" i="3"/>
  <c r="D73" i="3"/>
  <c r="C73" i="3"/>
  <c r="L72" i="3"/>
  <c r="K72" i="3"/>
  <c r="J72" i="3"/>
  <c r="I72" i="3"/>
  <c r="H72" i="3"/>
  <c r="G72" i="3"/>
  <c r="F72" i="3"/>
  <c r="E72" i="3"/>
  <c r="D72" i="3"/>
  <c r="C72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I64" i="3"/>
  <c r="H64" i="3"/>
  <c r="G64" i="3"/>
  <c r="F64" i="3"/>
  <c r="E64" i="3"/>
  <c r="D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F10" i="3"/>
  <c r="L9" i="3"/>
  <c r="K9" i="3"/>
  <c r="J9" i="3"/>
  <c r="I9" i="3"/>
  <c r="H9" i="3"/>
  <c r="G9" i="3"/>
  <c r="F9" i="3"/>
  <c r="E9" i="3"/>
  <c r="D9" i="3"/>
  <c r="C9" i="3"/>
  <c r="L8" i="3"/>
  <c r="K8" i="3"/>
  <c r="K10" i="3" s="1"/>
  <c r="J8" i="3"/>
  <c r="J10" i="3" s="1"/>
  <c r="I8" i="3"/>
  <c r="H8" i="3"/>
  <c r="G8" i="3"/>
  <c r="G10" i="3" s="1"/>
  <c r="F8" i="3"/>
  <c r="E8" i="3"/>
  <c r="D8" i="3"/>
  <c r="C8" i="3"/>
  <c r="C10" i="3" s="1"/>
  <c r="B76" i="3"/>
  <c r="B75" i="3"/>
  <c r="B74" i="3"/>
  <c r="B73" i="3"/>
  <c r="B72" i="3"/>
  <c r="B65" i="3"/>
  <c r="B64" i="3"/>
  <c r="B63" i="3"/>
  <c r="B62" i="3"/>
  <c r="B61" i="3"/>
  <c r="B54" i="3"/>
  <c r="B53" i="3"/>
  <c r="B52" i="3"/>
  <c r="B51" i="3"/>
  <c r="B50" i="3"/>
  <c r="B43" i="3"/>
  <c r="B42" i="3"/>
  <c r="B41" i="3"/>
  <c r="B40" i="3"/>
  <c r="B39" i="3"/>
  <c r="B32" i="3"/>
  <c r="B31" i="3"/>
  <c r="B30" i="3"/>
  <c r="B29" i="3"/>
  <c r="B28" i="3"/>
  <c r="B21" i="3"/>
  <c r="B20" i="3"/>
  <c r="B19" i="3"/>
  <c r="B18" i="3"/>
  <c r="B17" i="3"/>
  <c r="B9" i="3"/>
  <c r="B8" i="3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X8" i="2"/>
  <c r="X10" i="2" s="1"/>
  <c r="W8" i="2"/>
  <c r="V8" i="2"/>
  <c r="U8" i="2"/>
  <c r="U10" i="2" s="1"/>
  <c r="T8" i="2"/>
  <c r="T10" i="2" s="1"/>
  <c r="S8" i="2"/>
  <c r="S10" i="2" s="1"/>
  <c r="R8" i="2"/>
  <c r="R10" i="2" s="1"/>
  <c r="Q8" i="2"/>
  <c r="Q10" i="2" s="1"/>
  <c r="P8" i="2"/>
  <c r="P10" i="2" s="1"/>
  <c r="O8" i="2"/>
  <c r="N8" i="2"/>
  <c r="M8" i="2"/>
  <c r="M10" i="2" s="1"/>
  <c r="L8" i="2"/>
  <c r="L10" i="2" s="1"/>
  <c r="K8" i="2"/>
  <c r="K10" i="2" s="1"/>
  <c r="J8" i="2"/>
  <c r="J10" i="2" s="1"/>
  <c r="I8" i="2"/>
  <c r="I10" i="2" s="1"/>
  <c r="H8" i="2"/>
  <c r="H10" i="2" s="1"/>
  <c r="G8" i="2"/>
  <c r="F8" i="2"/>
  <c r="E8" i="2"/>
  <c r="E10" i="2" s="1"/>
  <c r="D8" i="2"/>
  <c r="D10" i="2" s="1"/>
  <c r="C8" i="2"/>
  <c r="C10" i="2" s="1"/>
  <c r="B76" i="2"/>
  <c r="B75" i="2"/>
  <c r="B74" i="2"/>
  <c r="B73" i="2"/>
  <c r="B72" i="2"/>
  <c r="B65" i="2"/>
  <c r="B64" i="2"/>
  <c r="B63" i="2"/>
  <c r="B62" i="2"/>
  <c r="B61" i="2"/>
  <c r="B54" i="2"/>
  <c r="B53" i="2"/>
  <c r="B52" i="2"/>
  <c r="B51" i="2"/>
  <c r="B50" i="2"/>
  <c r="B43" i="2"/>
  <c r="B42" i="2"/>
  <c r="B41" i="2"/>
  <c r="B40" i="2"/>
  <c r="B39" i="2"/>
  <c r="B32" i="2"/>
  <c r="B31" i="2"/>
  <c r="B30" i="2"/>
  <c r="B29" i="2"/>
  <c r="B28" i="2"/>
  <c r="B21" i="2"/>
  <c r="B20" i="2"/>
  <c r="B19" i="2"/>
  <c r="B18" i="2"/>
  <c r="B17" i="2"/>
  <c r="B9" i="2"/>
  <c r="B8" i="2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Z10" i="1"/>
  <c r="Y10" i="1"/>
  <c r="S10" i="1"/>
  <c r="J10" i="1"/>
  <c r="C10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N8" i="1"/>
  <c r="AM8" i="1"/>
  <c r="AL8" i="1"/>
  <c r="AL10" i="1" s="1"/>
  <c r="AK8" i="1"/>
  <c r="AK10" i="1" s="1"/>
  <c r="AJ8" i="1"/>
  <c r="AJ10" i="1" s="1"/>
  <c r="AI8" i="1"/>
  <c r="AI10" i="1" s="1"/>
  <c r="AH8" i="1"/>
  <c r="AH10" i="1" s="1"/>
  <c r="AG8" i="1"/>
  <c r="AG10" i="1" s="1"/>
  <c r="AF8" i="1"/>
  <c r="AE8" i="1"/>
  <c r="AD8" i="1"/>
  <c r="AD10" i="1" s="1"/>
  <c r="AC8" i="1"/>
  <c r="AC10" i="1" s="1"/>
  <c r="AB8" i="1"/>
  <c r="AB10" i="1" s="1"/>
  <c r="AA8" i="1"/>
  <c r="AA10" i="1" s="1"/>
  <c r="Z8" i="1"/>
  <c r="Y8" i="1"/>
  <c r="X8" i="1"/>
  <c r="W8" i="1"/>
  <c r="V8" i="1"/>
  <c r="V10" i="1" s="1"/>
  <c r="U8" i="1"/>
  <c r="U10" i="1" s="1"/>
  <c r="T8" i="1"/>
  <c r="T10" i="1" s="1"/>
  <c r="S8" i="1"/>
  <c r="R8" i="1"/>
  <c r="R10" i="1" s="1"/>
  <c r="Q8" i="1"/>
  <c r="Q10" i="1" s="1"/>
  <c r="P8" i="1"/>
  <c r="O8" i="1"/>
  <c r="N8" i="1"/>
  <c r="N10" i="1" s="1"/>
  <c r="M8" i="1"/>
  <c r="M10" i="1" s="1"/>
  <c r="L8" i="1"/>
  <c r="L10" i="1" s="1"/>
  <c r="K8" i="1"/>
  <c r="K10" i="1" s="1"/>
  <c r="J8" i="1"/>
  <c r="I8" i="1"/>
  <c r="I10" i="1" s="1"/>
  <c r="H8" i="1"/>
  <c r="G8" i="1"/>
  <c r="F8" i="1"/>
  <c r="F10" i="1" s="1"/>
  <c r="E8" i="1"/>
  <c r="E10" i="1" s="1"/>
  <c r="D8" i="1"/>
  <c r="D10" i="1" s="1"/>
  <c r="C8" i="1"/>
  <c r="B76" i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9" i="1"/>
  <c r="B8" i="1"/>
  <c r="G10" i="2" l="1"/>
  <c r="O10" i="2"/>
  <c r="W10" i="2"/>
  <c r="E10" i="3"/>
  <c r="B10" i="4"/>
  <c r="C10" i="4"/>
  <c r="K10" i="4"/>
  <c r="S10" i="4"/>
  <c r="AA10" i="4"/>
  <c r="AI10" i="4"/>
  <c r="AQ10" i="4"/>
  <c r="AY10" i="4"/>
  <c r="I10" i="5"/>
  <c r="Q10" i="5"/>
  <c r="Y10" i="5"/>
  <c r="G10" i="5"/>
  <c r="O10" i="5"/>
  <c r="W10" i="5"/>
  <c r="C10" i="8"/>
  <c r="K10" i="8"/>
  <c r="S10" i="8"/>
  <c r="E10" i="9"/>
  <c r="M10" i="9"/>
  <c r="U10" i="9"/>
  <c r="AC10" i="9"/>
  <c r="J10" i="5"/>
  <c r="R10" i="5"/>
  <c r="Z10" i="5"/>
  <c r="J10" i="7"/>
  <c r="R10" i="7"/>
  <c r="Z10" i="7"/>
  <c r="G10" i="1"/>
  <c r="AM10" i="1"/>
  <c r="H10" i="1"/>
  <c r="P10" i="1"/>
  <c r="X10" i="1"/>
  <c r="AF10" i="1"/>
  <c r="AN10" i="1"/>
  <c r="B10" i="2"/>
  <c r="I10" i="3"/>
  <c r="G10" i="4"/>
  <c r="O10" i="4"/>
  <c r="W10" i="4"/>
  <c r="AE10" i="4"/>
  <c r="AM10" i="4"/>
  <c r="AU10" i="4"/>
  <c r="BC10" i="4"/>
  <c r="B10" i="7"/>
  <c r="G10" i="8"/>
  <c r="O10" i="8"/>
  <c r="W10" i="8"/>
  <c r="D10" i="9"/>
  <c r="L10" i="9"/>
  <c r="T10" i="9"/>
  <c r="AB10" i="9"/>
  <c r="O10" i="1"/>
  <c r="H10" i="3"/>
  <c r="AE10" i="1"/>
  <c r="C10" i="9"/>
  <c r="K10" i="9"/>
  <c r="S10" i="9"/>
  <c r="AA10" i="9"/>
  <c r="W10" i="1"/>
  <c r="B10" i="1"/>
  <c r="F10" i="2"/>
  <c r="N10" i="2"/>
  <c r="V10" i="2"/>
  <c r="D10" i="3"/>
  <c r="L10" i="3"/>
  <c r="E10" i="4"/>
  <c r="M10" i="4"/>
  <c r="U10" i="4"/>
  <c r="AC10" i="4"/>
  <c r="AK10" i="4"/>
  <c r="AS10" i="4"/>
  <c r="BA10" i="4"/>
  <c r="X10" i="5"/>
  <c r="F10" i="7"/>
  <c r="N10" i="7"/>
  <c r="V10" i="7"/>
  <c r="AD10" i="7"/>
  <c r="B10" i="9"/>
  <c r="B10" i="8"/>
  <c r="B10" i="6"/>
  <c r="B10" i="5"/>
  <c r="B10" i="3"/>
</calcChain>
</file>

<file path=xl/sharedStrings.xml><?xml version="1.0" encoding="utf-8"?>
<sst xmlns="http://schemas.openxmlformats.org/spreadsheetml/2006/main" count="1692" uniqueCount="634">
  <si>
    <t xml:space="preserve">STATE OF LOCAL GOVERNMENT FINANCES - FACT SHEET - ACTUALS 2023/24  </t>
  </si>
  <si>
    <t>Demarcation</t>
  </si>
  <si>
    <t>BUF</t>
  </si>
  <si>
    <t>NMA</t>
  </si>
  <si>
    <t>EC101</t>
  </si>
  <si>
    <t>EC102</t>
  </si>
  <si>
    <t>EC104</t>
  </si>
  <si>
    <t>EC105</t>
  </si>
  <si>
    <t>EC106</t>
  </si>
  <si>
    <t>EC108</t>
  </si>
  <si>
    <t>EC109</t>
  </si>
  <si>
    <t>DC10</t>
  </si>
  <si>
    <t>EC121</t>
  </si>
  <si>
    <t>EC122</t>
  </si>
  <si>
    <t>EC123</t>
  </si>
  <si>
    <t>EC124</t>
  </si>
  <si>
    <t>EC126</t>
  </si>
  <si>
    <t>EC129</t>
  </si>
  <si>
    <t>DC12</t>
  </si>
  <si>
    <t>EC131</t>
  </si>
  <si>
    <t>EC135</t>
  </si>
  <si>
    <t>EC136</t>
  </si>
  <si>
    <t>EC137</t>
  </si>
  <si>
    <t>EC138</t>
  </si>
  <si>
    <t>EC139</t>
  </si>
  <si>
    <t>DC13</t>
  </si>
  <si>
    <t>EC141</t>
  </si>
  <si>
    <t>EC142</t>
  </si>
  <si>
    <t>EC145</t>
  </si>
  <si>
    <t>DC14</t>
  </si>
  <si>
    <t>EC153</t>
  </si>
  <si>
    <t>EC154</t>
  </si>
  <si>
    <t>EC155</t>
  </si>
  <si>
    <t>EC156</t>
  </si>
  <si>
    <t>EC157</t>
  </si>
  <si>
    <t>DC15</t>
  </si>
  <si>
    <t>EC441</t>
  </si>
  <si>
    <t>EC442</t>
  </si>
  <si>
    <t>EC443</t>
  </si>
  <si>
    <t>EC444</t>
  </si>
  <si>
    <t>DC44</t>
  </si>
  <si>
    <t>Buffalo</t>
  </si>
  <si>
    <t>Nelson                                   Mandela</t>
  </si>
  <si>
    <t>Dr                                       Beyers</t>
  </si>
  <si>
    <t>Blue                                     Crane</t>
  </si>
  <si>
    <t>Makana</t>
  </si>
  <si>
    <t>Ndlambe</t>
  </si>
  <si>
    <t>Sundays                                  River</t>
  </si>
  <si>
    <t>Kouga</t>
  </si>
  <si>
    <t>Kou-Kamma</t>
  </si>
  <si>
    <t>Sarah</t>
  </si>
  <si>
    <t>Mbhashe</t>
  </si>
  <si>
    <t>Mnquma</t>
  </si>
  <si>
    <t>Great</t>
  </si>
  <si>
    <t>Amahlathi</t>
  </si>
  <si>
    <t>Ngqushwa</t>
  </si>
  <si>
    <t>Raymond</t>
  </si>
  <si>
    <t>Amathole</t>
  </si>
  <si>
    <t>Inxuba</t>
  </si>
  <si>
    <t>Intsika</t>
  </si>
  <si>
    <t>Emalahleni</t>
  </si>
  <si>
    <t>Dr.                                      A.B.</t>
  </si>
  <si>
    <t>Sakhisizwe</t>
  </si>
  <si>
    <t>Enoch</t>
  </si>
  <si>
    <t>Chris</t>
  </si>
  <si>
    <t>Elundini</t>
  </si>
  <si>
    <t>Senqu</t>
  </si>
  <si>
    <t>Walter</t>
  </si>
  <si>
    <t>Joe</t>
  </si>
  <si>
    <t>Ngquza</t>
  </si>
  <si>
    <t>Port                                     St</t>
  </si>
  <si>
    <t>Nyandeni</t>
  </si>
  <si>
    <t>Mhlontlo</t>
  </si>
  <si>
    <t>King                                     Sabata</t>
  </si>
  <si>
    <t>O                                        R</t>
  </si>
  <si>
    <t>Matatiele</t>
  </si>
  <si>
    <t>Umzimvubu</t>
  </si>
  <si>
    <t>Winnie</t>
  </si>
  <si>
    <t>Ntabankulu</t>
  </si>
  <si>
    <t>Alfred</t>
  </si>
  <si>
    <t>City (H)</t>
  </si>
  <si>
    <t>Bay (H)</t>
  </si>
  <si>
    <t>Naude (L)</t>
  </si>
  <si>
    <t>Route (L)</t>
  </si>
  <si>
    <t>(M)</t>
  </si>
  <si>
    <t>(L)</t>
  </si>
  <si>
    <t>Valley (M)</t>
  </si>
  <si>
    <t>Baartman (M)</t>
  </si>
  <si>
    <t>Kei (L)</t>
  </si>
  <si>
    <t>Mhlaba (L)</t>
  </si>
  <si>
    <t>(H)</t>
  </si>
  <si>
    <t>Yethemba (L)</t>
  </si>
  <si>
    <t>Yethu (L)</t>
  </si>
  <si>
    <t>(EC) (L)</t>
  </si>
  <si>
    <t>Xuma (M)</t>
  </si>
  <si>
    <t>Mgijima (M)</t>
  </si>
  <si>
    <t>Hani (M)</t>
  </si>
  <si>
    <t>Sisulu (L)</t>
  </si>
  <si>
    <t>Gqabi (H)</t>
  </si>
  <si>
    <t>Hills (L)</t>
  </si>
  <si>
    <t>Johns (M)</t>
  </si>
  <si>
    <t>Dalindyebo (H)</t>
  </si>
  <si>
    <t>Tambo (H)</t>
  </si>
  <si>
    <t>Madikizela-Mandela (M)</t>
  </si>
  <si>
    <t>Nzo (M)</t>
  </si>
  <si>
    <t>R thousands</t>
  </si>
  <si>
    <t>Surplus / (Deficit):</t>
  </si>
  <si>
    <t>Total actual revenue</t>
  </si>
  <si>
    <t>Total actual expenditure</t>
  </si>
  <si>
    <t>Actual Surplus</t>
  </si>
  <si>
    <t xml:space="preserve"> </t>
  </si>
  <si>
    <t>Revenue:</t>
  </si>
  <si>
    <t>Total Main Budget</t>
  </si>
  <si>
    <t>Total Adjusted Budget</t>
  </si>
  <si>
    <t>Total Actual</t>
  </si>
  <si>
    <t>Adjustment of Total Revenue Budget</t>
  </si>
  <si>
    <t>Undercollection of Revenue against Main Budget</t>
  </si>
  <si>
    <t>Undercollection of Revenue against Adjusted Budget</t>
  </si>
  <si>
    <t>Actual Revenue as percentage of Main Budget</t>
  </si>
  <si>
    <t>Actual Revenue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</si>
  <si>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</si>
  <si>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</si>
  <si>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</si>
  <si>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</si>
  <si>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as percentage of Main Budget</t>
  </si>
  <si>
    <t>Actual Expenditure as percentage of Adjusted Budget</t>
  </si>
  <si>
    <t>Operating Expenditure:</t>
  </si>
  <si>
    <t>Main Budget</t>
  </si>
  <si>
    <t>Adjusted Budget</t>
  </si>
  <si>
    <t>Actual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</si>
  <si>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</si>
  <si>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</si>
  <si>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</si>
  <si>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</si>
  <si>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</si>
  <si>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</si>
  <si>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</si>
  <si>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</si>
  <si>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</si>
  <si>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</si>
  <si>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</si>
  <si>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</si>
  <si>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</si>
  <si>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</si>
  <si>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</si>
  <si>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</si>
  <si>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</si>
  <si>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</si>
  <si>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MAN</t>
  </si>
  <si>
    <t>FS161</t>
  </si>
  <si>
    <t>FS162</t>
  </si>
  <si>
    <t>FS163</t>
  </si>
  <si>
    <t>DC16</t>
  </si>
  <si>
    <t>FS181</t>
  </si>
  <si>
    <t>FS182</t>
  </si>
  <si>
    <t>FS183</t>
  </si>
  <si>
    <t>FS184</t>
  </si>
  <si>
    <t>FS185</t>
  </si>
  <si>
    <t>DC18</t>
  </si>
  <si>
    <t>FS191</t>
  </si>
  <si>
    <t>FS192</t>
  </si>
  <si>
    <t>FS193</t>
  </si>
  <si>
    <t>FS194</t>
  </si>
  <si>
    <t>FS195</t>
  </si>
  <si>
    <t>FS196</t>
  </si>
  <si>
    <t>DC19</t>
  </si>
  <si>
    <t>FS201</t>
  </si>
  <si>
    <t>FS203</t>
  </si>
  <si>
    <t>FS204</t>
  </si>
  <si>
    <t>FS205</t>
  </si>
  <si>
    <t>DC20</t>
  </si>
  <si>
    <t>Mangaung</t>
  </si>
  <si>
    <t>Letsemeng</t>
  </si>
  <si>
    <t>Kopanong</t>
  </si>
  <si>
    <t>Mohokare</t>
  </si>
  <si>
    <t>Xhariep</t>
  </si>
  <si>
    <t>Masilonyana</t>
  </si>
  <si>
    <t>Tokologo</t>
  </si>
  <si>
    <t>Tswelopele</t>
  </si>
  <si>
    <t>Matjhabeng</t>
  </si>
  <si>
    <t>Nala</t>
  </si>
  <si>
    <t>Lejweleputswa</t>
  </si>
  <si>
    <t>Setsoto</t>
  </si>
  <si>
    <t>Dihlabeng</t>
  </si>
  <si>
    <t>Nketoana</t>
  </si>
  <si>
    <t>Maluti-a-Phofung</t>
  </si>
  <si>
    <t>Phumelela</t>
  </si>
  <si>
    <t>Mantsopa</t>
  </si>
  <si>
    <t>Thabo</t>
  </si>
  <si>
    <t>Moqhaka</t>
  </si>
  <si>
    <t>Ngwathe</t>
  </si>
  <si>
    <t>Metsimaholo</t>
  </si>
  <si>
    <t>Mafube</t>
  </si>
  <si>
    <t>Fezile</t>
  </si>
  <si>
    <t>Mofutsanyana (L)</t>
  </si>
  <si>
    <t>Dabi (L)</t>
  </si>
  <si>
    <t>EKU</t>
  </si>
  <si>
    <t>JHB</t>
  </si>
  <si>
    <t>TSH</t>
  </si>
  <si>
    <t>GT421</t>
  </si>
  <si>
    <t>GT422</t>
  </si>
  <si>
    <t>GT423</t>
  </si>
  <si>
    <t>DC42</t>
  </si>
  <si>
    <t>GT481</t>
  </si>
  <si>
    <t>GT484</t>
  </si>
  <si>
    <t>GT485</t>
  </si>
  <si>
    <t>DC48</t>
  </si>
  <si>
    <t>City                                     of</t>
  </si>
  <si>
    <t>Emfuleni</t>
  </si>
  <si>
    <t>Midvaal</t>
  </si>
  <si>
    <t>Lesedi</t>
  </si>
  <si>
    <t>Sedibeng</t>
  </si>
  <si>
    <t>Mogale</t>
  </si>
  <si>
    <t>Merafong</t>
  </si>
  <si>
    <t>Rand                                     West</t>
  </si>
  <si>
    <t>West</t>
  </si>
  <si>
    <t>Ekurhuleni (H)</t>
  </si>
  <si>
    <t>Johannesburg (H)</t>
  </si>
  <si>
    <t>Tshwane (H)</t>
  </si>
  <si>
    <t>Rand (M)</t>
  </si>
  <si>
    <t>ETH</t>
  </si>
  <si>
    <t>KZN212</t>
  </si>
  <si>
    <t>KZN213</t>
  </si>
  <si>
    <t>KZN214</t>
  </si>
  <si>
    <t>KZN216</t>
  </si>
  <si>
    <t>DC21</t>
  </si>
  <si>
    <t>KZN221</t>
  </si>
  <si>
    <t>KZN222</t>
  </si>
  <si>
    <t>KZN223</t>
  </si>
  <si>
    <t>KZN224</t>
  </si>
  <si>
    <t>KZN225</t>
  </si>
  <si>
    <t>KZN226</t>
  </si>
  <si>
    <t>KZN227</t>
  </si>
  <si>
    <t>DC22</t>
  </si>
  <si>
    <t>KZN235</t>
  </si>
  <si>
    <t>KZN237</t>
  </si>
  <si>
    <t>KZN238</t>
  </si>
  <si>
    <t>DC23</t>
  </si>
  <si>
    <t>KZN241</t>
  </si>
  <si>
    <t>KZN242</t>
  </si>
  <si>
    <t>KZN244</t>
  </si>
  <si>
    <t>KZN245</t>
  </si>
  <si>
    <t>DC24</t>
  </si>
  <si>
    <t>KZN252</t>
  </si>
  <si>
    <t>KZN253</t>
  </si>
  <si>
    <t>KZN254</t>
  </si>
  <si>
    <t>DC25</t>
  </si>
  <si>
    <t>KZN261</t>
  </si>
  <si>
    <t>KZN262</t>
  </si>
  <si>
    <t>KZN263</t>
  </si>
  <si>
    <t>KZN265</t>
  </si>
  <si>
    <t>KZN266</t>
  </si>
  <si>
    <t>DC26</t>
  </si>
  <si>
    <t>KZN271</t>
  </si>
  <si>
    <t>KZN272</t>
  </si>
  <si>
    <t>KZN275</t>
  </si>
  <si>
    <t>KZN276</t>
  </si>
  <si>
    <t>DC27</t>
  </si>
  <si>
    <t>KZN281</t>
  </si>
  <si>
    <t>KZN282</t>
  </si>
  <si>
    <t>KZN284</t>
  </si>
  <si>
    <t>KZN285</t>
  </si>
  <si>
    <t>KZN286</t>
  </si>
  <si>
    <t>DC28</t>
  </si>
  <si>
    <t>KZN291</t>
  </si>
  <si>
    <t>KZN292</t>
  </si>
  <si>
    <t>KZN293</t>
  </si>
  <si>
    <t>KZN294</t>
  </si>
  <si>
    <t>DC29</t>
  </si>
  <si>
    <t>KZN433</t>
  </si>
  <si>
    <t>KZN434</t>
  </si>
  <si>
    <t>KZN435</t>
  </si>
  <si>
    <t>KZN436</t>
  </si>
  <si>
    <t>DC43</t>
  </si>
  <si>
    <t>eThekwini</t>
  </si>
  <si>
    <t>Umdoni</t>
  </si>
  <si>
    <t>Umzumbe</t>
  </si>
  <si>
    <t>uMuziwabantu</t>
  </si>
  <si>
    <t>Ray</t>
  </si>
  <si>
    <t>Ugu</t>
  </si>
  <si>
    <t>uMshwathi</t>
  </si>
  <si>
    <t>uMngeni</t>
  </si>
  <si>
    <t>Mpofana</t>
  </si>
  <si>
    <t>Impendle</t>
  </si>
  <si>
    <t>Msunduzi</t>
  </si>
  <si>
    <t>Mkhambathini</t>
  </si>
  <si>
    <t>Richmond</t>
  </si>
  <si>
    <t>uMgungundlovu</t>
  </si>
  <si>
    <t>Okhahlamba</t>
  </si>
  <si>
    <t>Inkosi</t>
  </si>
  <si>
    <t>Uthukela</t>
  </si>
  <si>
    <t>Endumeni</t>
  </si>
  <si>
    <t>Nquthu</t>
  </si>
  <si>
    <t>Msinga</t>
  </si>
  <si>
    <t>Umvoti</t>
  </si>
  <si>
    <t>Umzinyathi</t>
  </si>
  <si>
    <t>Newcastle</t>
  </si>
  <si>
    <t>Emadlangeni</t>
  </si>
  <si>
    <t>Dannhauser</t>
  </si>
  <si>
    <t>Amajuba</t>
  </si>
  <si>
    <t>eDumbe</t>
  </si>
  <si>
    <t>uPhongolo</t>
  </si>
  <si>
    <t>Abaqulusi</t>
  </si>
  <si>
    <t>Nongoma</t>
  </si>
  <si>
    <t>Ulundi</t>
  </si>
  <si>
    <t>Zululand</t>
  </si>
  <si>
    <t>Umhlabuyalingana</t>
  </si>
  <si>
    <t>Jozini</t>
  </si>
  <si>
    <t>Mtubatuba</t>
  </si>
  <si>
    <t>Hlabisa                                  Big</t>
  </si>
  <si>
    <t>Umkhanyakude</t>
  </si>
  <si>
    <t>Mfolozi</t>
  </si>
  <si>
    <t>uMhlathuze</t>
  </si>
  <si>
    <t>uMlalazi</t>
  </si>
  <si>
    <t>Mthonjaneni</t>
  </si>
  <si>
    <t>Nkandla</t>
  </si>
  <si>
    <t>King</t>
  </si>
  <si>
    <t>Mandeni</t>
  </si>
  <si>
    <t>KwaDukuza</t>
  </si>
  <si>
    <t>Ndwedwe</t>
  </si>
  <si>
    <t>Maphumulo</t>
  </si>
  <si>
    <t>iLembe</t>
  </si>
  <si>
    <t>Greater</t>
  </si>
  <si>
    <t>Ubuhlebezwe</t>
  </si>
  <si>
    <t>Umzimkhulu</t>
  </si>
  <si>
    <t>Dr                                       Nkosazana</t>
  </si>
  <si>
    <t>Harry</t>
  </si>
  <si>
    <t>Nkonyeni (H)</t>
  </si>
  <si>
    <t>Langalibalele (M)</t>
  </si>
  <si>
    <t>Duma (H)</t>
  </si>
  <si>
    <t>Five (L)</t>
  </si>
  <si>
    <t>Cetshwayo (H)</t>
  </si>
  <si>
    <t>Kokstad (L)</t>
  </si>
  <si>
    <t>Dlamini Zuma (M)</t>
  </si>
  <si>
    <t>Gwala (L)</t>
  </si>
  <si>
    <t>LIM331</t>
  </si>
  <si>
    <t>LIM332</t>
  </si>
  <si>
    <t>LIM333</t>
  </si>
  <si>
    <t>LIM334</t>
  </si>
  <si>
    <t>LIM335</t>
  </si>
  <si>
    <t>DC33</t>
  </si>
  <si>
    <t>LIM341</t>
  </si>
  <si>
    <t>LIM343</t>
  </si>
  <si>
    <t>LIM344</t>
  </si>
  <si>
    <t>LIM345</t>
  </si>
  <si>
    <t>DC34</t>
  </si>
  <si>
    <t>LIM351</t>
  </si>
  <si>
    <t>LIM353</t>
  </si>
  <si>
    <t>LIM354</t>
  </si>
  <si>
    <t>LIM355</t>
  </si>
  <si>
    <t>DC35</t>
  </si>
  <si>
    <t>LIM361</t>
  </si>
  <si>
    <t>LIM362</t>
  </si>
  <si>
    <t>LIM366</t>
  </si>
  <si>
    <t>LIM367</t>
  </si>
  <si>
    <t>LIM368</t>
  </si>
  <si>
    <t>DC36</t>
  </si>
  <si>
    <t>LIM471</t>
  </si>
  <si>
    <t>LIM472</t>
  </si>
  <si>
    <t>LIM473</t>
  </si>
  <si>
    <t>LIM476</t>
  </si>
  <si>
    <t>DC47</t>
  </si>
  <si>
    <t>Ba-Phalaborwa</t>
  </si>
  <si>
    <t>Maruleng</t>
  </si>
  <si>
    <t>Mopani</t>
  </si>
  <si>
    <t>Musina</t>
  </si>
  <si>
    <t>Thulamela</t>
  </si>
  <si>
    <t>Makhado</t>
  </si>
  <si>
    <t>Collins</t>
  </si>
  <si>
    <t>Vhembe</t>
  </si>
  <si>
    <t>Blouberg</t>
  </si>
  <si>
    <t>Molemole</t>
  </si>
  <si>
    <t>Polokwane</t>
  </si>
  <si>
    <t>Lepelle-Nkumpi</t>
  </si>
  <si>
    <t>Capricorn</t>
  </si>
  <si>
    <t>Thabazimbi</t>
  </si>
  <si>
    <t>Lephalale</t>
  </si>
  <si>
    <t>Bela</t>
  </si>
  <si>
    <t>Mogalakwena</t>
  </si>
  <si>
    <t>Modimolle-Mookgopong</t>
  </si>
  <si>
    <t>Waterberg</t>
  </si>
  <si>
    <t>Ephraim</t>
  </si>
  <si>
    <t>Elias</t>
  </si>
  <si>
    <t>Makhuduthamaga</t>
  </si>
  <si>
    <t>Tubatse</t>
  </si>
  <si>
    <t>Sekhukhune</t>
  </si>
  <si>
    <t>Giyani (L)</t>
  </si>
  <si>
    <t>Letaba (L)</t>
  </si>
  <si>
    <t>Tzaneen (H)</t>
  </si>
  <si>
    <t>Chabane (M)</t>
  </si>
  <si>
    <t>Bela (M)</t>
  </si>
  <si>
    <t>Mogale (L)</t>
  </si>
  <si>
    <t>Motsoaledi (M)</t>
  </si>
  <si>
    <t>Fetakgomo (L)</t>
  </si>
  <si>
    <t>MP301</t>
  </si>
  <si>
    <t>MP302</t>
  </si>
  <si>
    <t>MP303</t>
  </si>
  <si>
    <t>MP304</t>
  </si>
  <si>
    <t>MP305</t>
  </si>
  <si>
    <t>MP306</t>
  </si>
  <si>
    <t>MP307</t>
  </si>
  <si>
    <t>DC30</t>
  </si>
  <si>
    <t>MP311</t>
  </si>
  <si>
    <t>MP312</t>
  </si>
  <si>
    <t>MP313</t>
  </si>
  <si>
    <t>MP314</t>
  </si>
  <si>
    <t>MP315</t>
  </si>
  <si>
    <t>MP316</t>
  </si>
  <si>
    <t>DC31</t>
  </si>
  <si>
    <t>MP321</t>
  </si>
  <si>
    <t>MP324</t>
  </si>
  <si>
    <t>MP325</t>
  </si>
  <si>
    <t>MP326</t>
  </si>
  <si>
    <t>DC32</t>
  </si>
  <si>
    <t>Albert</t>
  </si>
  <si>
    <t>Msukaligwa</t>
  </si>
  <si>
    <t>Mkhondo</t>
  </si>
  <si>
    <t>Pixley                                   Ka</t>
  </si>
  <si>
    <t>Lekwa</t>
  </si>
  <si>
    <t>Dipaleseng</t>
  </si>
  <si>
    <t>Govan</t>
  </si>
  <si>
    <t>Gert</t>
  </si>
  <si>
    <t>Victor</t>
  </si>
  <si>
    <t>Steve</t>
  </si>
  <si>
    <t>Emakhazeni</t>
  </si>
  <si>
    <t>Thembisile</t>
  </si>
  <si>
    <t>Dr                                       J.S.</t>
  </si>
  <si>
    <t>Nkangala</t>
  </si>
  <si>
    <t>Thaba</t>
  </si>
  <si>
    <t>Nkomazi</t>
  </si>
  <si>
    <t>Bushbuckridge</t>
  </si>
  <si>
    <t>Ehlanzeni</t>
  </si>
  <si>
    <t>Luthuli (M)</t>
  </si>
  <si>
    <t>Seme (MP) (M)</t>
  </si>
  <si>
    <t>Mbeki (H)</t>
  </si>
  <si>
    <t>Sibande (M)</t>
  </si>
  <si>
    <t>Khanye (M)</t>
  </si>
  <si>
    <t>(MP) (H)</t>
  </si>
  <si>
    <t>Tshwete (H)</t>
  </si>
  <si>
    <t>Hani (L)</t>
  </si>
  <si>
    <t>Moroka (L)</t>
  </si>
  <si>
    <t>Chweu (L)</t>
  </si>
  <si>
    <t>Mbombela (H)</t>
  </si>
  <si>
    <t>NC451</t>
  </si>
  <si>
    <t>NC452</t>
  </si>
  <si>
    <t>NC453</t>
  </si>
  <si>
    <t>DC45</t>
  </si>
  <si>
    <t>NC061</t>
  </si>
  <si>
    <t>NC062</t>
  </si>
  <si>
    <t>NC064</t>
  </si>
  <si>
    <t>NC065</t>
  </si>
  <si>
    <t>NC066</t>
  </si>
  <si>
    <t>NC067</t>
  </si>
  <si>
    <t>DC6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</si>
  <si>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</si>
  <si>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</si>
  <si>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</si>
  <si>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</si>
  <si>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</si>
  <si>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</si>
  <si>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</si>
  <si>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</si>
  <si>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DC7</t>
  </si>
  <si>
    <t>NC082</t>
  </si>
  <si>
    <t>NC084</t>
  </si>
  <si>
    <t>NC085</t>
  </si>
  <si>
    <t>NC086</t>
  </si>
  <si>
    <t>NC087</t>
  </si>
  <si>
    <t>DC8</t>
  </si>
  <si>
    <t>NC091</t>
  </si>
  <si>
    <t>NC092</t>
  </si>
  <si>
    <t>NC093</t>
  </si>
  <si>
    <t>NC094</t>
  </si>
  <si>
    <t>DC9</t>
  </si>
  <si>
    <t>Ga-Segonyana</t>
  </si>
  <si>
    <t>Gamagara</t>
  </si>
  <si>
    <t>John                                     Taolo</t>
  </si>
  <si>
    <t>Richtersveld</t>
  </si>
  <si>
    <t>Nama</t>
  </si>
  <si>
    <t>Kamiesberg</t>
  </si>
  <si>
    <t>Hantam</t>
  </si>
  <si>
    <t>Karoo</t>
  </si>
  <si>
    <t>Khai-Ma</t>
  </si>
  <si>
    <t>Namakwa</t>
  </si>
  <si>
    <t>Ubuntu</t>
  </si>
  <si>
    <t>Umsobomvu</t>
  </si>
  <si>
    <t>Emthanjeni</t>
  </si>
  <si>
    <t>Kareeberg</t>
  </si>
  <si>
    <t>Renosterberg</t>
  </si>
  <si>
    <t>Thembelihle</t>
  </si>
  <si>
    <t>Siyathemba</t>
  </si>
  <si>
    <t>Siyancuma</t>
  </si>
  <si>
    <t>!Kai!</t>
  </si>
  <si>
    <t>!Kheis</t>
  </si>
  <si>
    <t>Tsantsabane</t>
  </si>
  <si>
    <t>Kgatelopele</t>
  </si>
  <si>
    <t>Dawid</t>
  </si>
  <si>
    <t>Z                                        F</t>
  </si>
  <si>
    <t>Sol</t>
  </si>
  <si>
    <t>Dikgatlong</t>
  </si>
  <si>
    <t>Magareng</t>
  </si>
  <si>
    <t>Phokwane</t>
  </si>
  <si>
    <t>Frances</t>
  </si>
  <si>
    <t>Morolong (L)</t>
  </si>
  <si>
    <t>Gaetsewe (M)</t>
  </si>
  <si>
    <t>Khoi (M)</t>
  </si>
  <si>
    <t>Hoogland (M)</t>
  </si>
  <si>
    <t>Seme (NC) (M)</t>
  </si>
  <si>
    <t>Garib (L)</t>
  </si>
  <si>
    <t>Kruiper (M)</t>
  </si>
  <si>
    <t>Mgcawu (M)</t>
  </si>
  <si>
    <t>Plaatje (H)</t>
  </si>
  <si>
    <t>Baard (M)</t>
  </si>
  <si>
    <t>NW371</t>
  </si>
  <si>
    <t>NW372</t>
  </si>
  <si>
    <t>NW373</t>
  </si>
  <si>
    <t>NW374</t>
  </si>
  <si>
    <t>NW375</t>
  </si>
  <si>
    <t>DC37</t>
  </si>
  <si>
    <t>NW381</t>
  </si>
  <si>
    <t>NW382</t>
  </si>
  <si>
    <t>NW383</t>
  </si>
  <si>
    <t>NW384</t>
  </si>
  <si>
    <t>NW385</t>
  </si>
  <si>
    <t>DC38</t>
  </si>
  <si>
    <t>NW392</t>
  </si>
  <si>
    <t>NW393</t>
  </si>
  <si>
    <t>NW394</t>
  </si>
  <si>
    <t>NW396</t>
  </si>
  <si>
    <t>NW397</t>
  </si>
  <si>
    <t>DC39</t>
  </si>
  <si>
    <t>NW403</t>
  </si>
  <si>
    <t>NW404</t>
  </si>
  <si>
    <t>NW405</t>
  </si>
  <si>
    <t>DC40</t>
  </si>
  <si>
    <t>Moretele</t>
  </si>
  <si>
    <t>Madibeng</t>
  </si>
  <si>
    <t>Rustenburg</t>
  </si>
  <si>
    <t>Kgetlengrivier</t>
  </si>
  <si>
    <t>Moses</t>
  </si>
  <si>
    <t>Bojanala</t>
  </si>
  <si>
    <t>Ratlou</t>
  </si>
  <si>
    <t>Tswaing</t>
  </si>
  <si>
    <t>Mafikeng</t>
  </si>
  <si>
    <t>Ditsobotla</t>
  </si>
  <si>
    <t>Ramotshere</t>
  </si>
  <si>
    <t>Ngaka                                    Modiri</t>
  </si>
  <si>
    <t>Naledi</t>
  </si>
  <si>
    <t>Mamusa</t>
  </si>
  <si>
    <t>Lekwa-Teemane</t>
  </si>
  <si>
    <t>Kagisano-Molopo</t>
  </si>
  <si>
    <t>Dr                                       Ruth</t>
  </si>
  <si>
    <t>Maquassi</t>
  </si>
  <si>
    <t>J                                        B</t>
  </si>
  <si>
    <t>Dr                                       Kenneth</t>
  </si>
  <si>
    <t>Kotane (M)</t>
  </si>
  <si>
    <t>Platinum (H)</t>
  </si>
  <si>
    <t>Moiloa (L)</t>
  </si>
  <si>
    <t>Molema (L)</t>
  </si>
  <si>
    <t>(NW) (L)</t>
  </si>
  <si>
    <t>Taung (M)</t>
  </si>
  <si>
    <t>Segomotsi Mompati (M)</t>
  </si>
  <si>
    <t>Matlosana (H)</t>
  </si>
  <si>
    <t>Hills (M)</t>
  </si>
  <si>
    <t>Marks (H)</t>
  </si>
  <si>
    <t>Kaunda (M)</t>
  </si>
  <si>
    <t>CPT</t>
  </si>
  <si>
    <t>WC011</t>
  </si>
  <si>
    <t>WC012</t>
  </si>
  <si>
    <t>WC013</t>
  </si>
  <si>
    <t>WC014</t>
  </si>
  <si>
    <t>WC015</t>
  </si>
  <si>
    <t>DC1</t>
  </si>
  <si>
    <t>WC022</t>
  </si>
  <si>
    <t>WC023</t>
  </si>
  <si>
    <t>WC024</t>
  </si>
  <si>
    <t>WC025</t>
  </si>
  <si>
    <t>WC026</t>
  </si>
  <si>
    <t>DC2</t>
  </si>
  <si>
    <t>WC031</t>
  </si>
  <si>
    <t>WC032</t>
  </si>
  <si>
    <t>WC033</t>
  </si>
  <si>
    <t>WC034</t>
  </si>
  <si>
    <t>DC3</t>
  </si>
  <si>
    <t>WC041</t>
  </si>
  <si>
    <t>WC042</t>
  </si>
  <si>
    <t>WC043</t>
  </si>
  <si>
    <t>WC044</t>
  </si>
  <si>
    <t>WC045</t>
  </si>
  <si>
    <t>WC047</t>
  </si>
  <si>
    <t>WC048</t>
  </si>
  <si>
    <t>DC4</t>
  </si>
  <si>
    <t>WC051</t>
  </si>
  <si>
    <t>WC052</t>
  </si>
  <si>
    <t>WC053</t>
  </si>
  <si>
    <t>DC5</t>
  </si>
  <si>
    <t>Cape</t>
  </si>
  <si>
    <t>Matzikama</t>
  </si>
  <si>
    <t>Cederberg</t>
  </si>
  <si>
    <t>Bergrivier</t>
  </si>
  <si>
    <t>Saldanha</t>
  </si>
  <si>
    <t>Swartland</t>
  </si>
  <si>
    <t>Witzenberg</t>
  </si>
  <si>
    <t>Drakenstein</t>
  </si>
  <si>
    <t>Stellenbosch</t>
  </si>
  <si>
    <t>Breede</t>
  </si>
  <si>
    <t>Langeberg</t>
  </si>
  <si>
    <t>Cape                                     Winelands</t>
  </si>
  <si>
    <t>Theewaterskloof</t>
  </si>
  <si>
    <t>Overstrand</t>
  </si>
  <si>
    <t>Swellendam</t>
  </si>
  <si>
    <t>Overberg</t>
  </si>
  <si>
    <t>Kannaland</t>
  </si>
  <si>
    <t>Hessequa</t>
  </si>
  <si>
    <t>Mossel</t>
  </si>
  <si>
    <t>George</t>
  </si>
  <si>
    <t>Oudtshoorn</t>
  </si>
  <si>
    <t>Bitou</t>
  </si>
  <si>
    <t>Knysna</t>
  </si>
  <si>
    <t>Garden</t>
  </si>
  <si>
    <t>Laingsburg</t>
  </si>
  <si>
    <t>Prince</t>
  </si>
  <si>
    <t>Beaufort</t>
  </si>
  <si>
    <t>Central</t>
  </si>
  <si>
    <t>Town (H)</t>
  </si>
  <si>
    <t>Coast (M)</t>
  </si>
  <si>
    <t>Valley (H)</t>
  </si>
  <si>
    <t>DM (M)</t>
  </si>
  <si>
    <t>Agulhas (L)</t>
  </si>
  <si>
    <t>Route (M)</t>
  </si>
  <si>
    <t>Albert (M)</t>
  </si>
  <si>
    <t>West (M)</t>
  </si>
  <si>
    <t>Karoo (M)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</si>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</sst>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\%_);\(#,###.0\%\);.0\%_)"/>
    <numFmt numFmtId="165" formatCode="_(* #,##0,_);_(* \(#,##0,\);_(* &quot;- &quot;?_);_(@_)"/>
  </numFmts>
  <fonts count="5" x14ac:knownFonts="1">
    <font>
      <sz val="10"/>
      <color rgb="FF000000"/>
      <name val="ARIAL"/>
    </font>
    <font>
      <b/>
      <sz val="9"/>
      <color rgb="FF000000"/>
      <name val="ARIAL NARROW"/>
    </font>
    <font>
      <b/>
      <sz val="11"/>
      <color rgb="FF000000"/>
      <name val="ARIAL"/>
    </font>
    <font>
      <sz val="9"/>
      <color rgb="FF000000"/>
      <name val="ARIAL NARROW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165" fontId="4" fillId="0" borderId="5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165" fontId="4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0" fillId="0" borderId="8" xfId="0" applyBorder="1"/>
    <xf numFmtId="0" fontId="1" fillId="0" borderId="9" xfId="0" applyFont="1" applyBorder="1" applyAlignment="1">
      <alignment horizontal="lef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"/>
  <sheetViews>
    <sheetView tabSelected="1" workbookViewId="0">
      <selection activeCell="E6" sqref="E6"/>
    </sheetView>
  </sheetViews>
  <sheetFormatPr defaultRowHeight="12.75" x14ac:dyDescent="0.2"/>
  <cols>
    <col min="1" max="1" width="44.42578125" bestFit="1" customWidth="1"/>
    <col min="2" max="40" width="32" bestFit="1" customWidth="1"/>
  </cols>
  <sheetData>
    <row r="1" spans="1:40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30"/>
    </row>
    <row r="3" spans="1:40" ht="13.5" x14ac:dyDescent="0.25">
      <c r="A3" s="18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4" t="s">
        <v>40</v>
      </c>
    </row>
    <row r="4" spans="1:40" ht="13.5" x14ac:dyDescent="0.25">
      <c r="A4" s="19"/>
      <c r="B4" s="12" t="s">
        <v>41</v>
      </c>
      <c r="C4" s="12" t="s">
        <v>42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48</v>
      </c>
      <c r="J4" s="12" t="s">
        <v>49</v>
      </c>
      <c r="K4" s="12" t="s">
        <v>50</v>
      </c>
      <c r="L4" s="12" t="s">
        <v>51</v>
      </c>
      <c r="M4" s="12" t="s">
        <v>52</v>
      </c>
      <c r="N4" s="12" t="s">
        <v>53</v>
      </c>
      <c r="O4" s="12" t="s">
        <v>54</v>
      </c>
      <c r="P4" s="12" t="s">
        <v>55</v>
      </c>
      <c r="Q4" s="12" t="s">
        <v>56</v>
      </c>
      <c r="R4" s="12" t="s">
        <v>57</v>
      </c>
      <c r="S4" s="12" t="s">
        <v>58</v>
      </c>
      <c r="T4" s="12" t="s">
        <v>59</v>
      </c>
      <c r="U4" s="12" t="s">
        <v>60</v>
      </c>
      <c r="V4" s="12" t="s">
        <v>61</v>
      </c>
      <c r="W4" s="12" t="s">
        <v>62</v>
      </c>
      <c r="X4" s="12" t="s">
        <v>63</v>
      </c>
      <c r="Y4" s="12" t="s">
        <v>64</v>
      </c>
      <c r="Z4" s="12" t="s">
        <v>65</v>
      </c>
      <c r="AA4" s="12" t="s">
        <v>66</v>
      </c>
      <c r="AB4" s="12" t="s">
        <v>67</v>
      </c>
      <c r="AC4" s="12" t="s">
        <v>68</v>
      </c>
      <c r="AD4" s="12" t="s">
        <v>69</v>
      </c>
      <c r="AE4" s="12" t="s">
        <v>70</v>
      </c>
      <c r="AF4" s="12" t="s">
        <v>71</v>
      </c>
      <c r="AG4" s="12" t="s">
        <v>72</v>
      </c>
      <c r="AH4" s="12" t="s">
        <v>73</v>
      </c>
      <c r="AI4" s="12" t="s">
        <v>74</v>
      </c>
      <c r="AJ4" s="12" t="s">
        <v>75</v>
      </c>
      <c r="AK4" s="12" t="s">
        <v>76</v>
      </c>
      <c r="AL4" s="12" t="s">
        <v>77</v>
      </c>
      <c r="AM4" s="12" t="s">
        <v>78</v>
      </c>
      <c r="AN4" s="5" t="s">
        <v>79</v>
      </c>
    </row>
    <row r="5" spans="1:40" ht="13.5" x14ac:dyDescent="0.25">
      <c r="A5" s="19"/>
      <c r="B5" s="12" t="s">
        <v>80</v>
      </c>
      <c r="C5" s="12" t="s">
        <v>81</v>
      </c>
      <c r="D5" s="12" t="s">
        <v>82</v>
      </c>
      <c r="E5" s="12" t="s">
        <v>83</v>
      </c>
      <c r="F5" s="12" t="s">
        <v>84</v>
      </c>
      <c r="G5" s="12" t="s">
        <v>85</v>
      </c>
      <c r="H5" s="12" t="s">
        <v>86</v>
      </c>
      <c r="I5" s="12" t="s">
        <v>84</v>
      </c>
      <c r="J5" s="12" t="s">
        <v>84</v>
      </c>
      <c r="K5" s="12" t="s">
        <v>87</v>
      </c>
      <c r="L5" s="12" t="s">
        <v>85</v>
      </c>
      <c r="M5" s="12" t="s">
        <v>84</v>
      </c>
      <c r="N5" s="12" t="s">
        <v>88</v>
      </c>
      <c r="O5" s="12" t="s">
        <v>85</v>
      </c>
      <c r="P5" s="12" t="s">
        <v>84</v>
      </c>
      <c r="Q5" s="12" t="s">
        <v>89</v>
      </c>
      <c r="R5" s="12" t="s">
        <v>90</v>
      </c>
      <c r="S5" s="12" t="s">
        <v>91</v>
      </c>
      <c r="T5" s="12" t="s">
        <v>92</v>
      </c>
      <c r="U5" s="12" t="s">
        <v>93</v>
      </c>
      <c r="V5" s="12" t="s">
        <v>94</v>
      </c>
      <c r="W5" s="12" t="s">
        <v>85</v>
      </c>
      <c r="X5" s="12" t="s">
        <v>95</v>
      </c>
      <c r="Y5" s="12" t="s">
        <v>96</v>
      </c>
      <c r="Z5" s="12" t="s">
        <v>85</v>
      </c>
      <c r="AA5" s="12" t="s">
        <v>84</v>
      </c>
      <c r="AB5" s="12" t="s">
        <v>97</v>
      </c>
      <c r="AC5" s="12" t="s">
        <v>98</v>
      </c>
      <c r="AD5" s="12" t="s">
        <v>99</v>
      </c>
      <c r="AE5" s="12" t="s">
        <v>100</v>
      </c>
      <c r="AF5" s="12" t="s">
        <v>85</v>
      </c>
      <c r="AG5" s="12" t="s">
        <v>85</v>
      </c>
      <c r="AH5" s="12" t="s">
        <v>101</v>
      </c>
      <c r="AI5" s="12" t="s">
        <v>102</v>
      </c>
      <c r="AJ5" s="12" t="s">
        <v>84</v>
      </c>
      <c r="AK5" s="12" t="s">
        <v>84</v>
      </c>
      <c r="AL5" s="12" t="s">
        <v>103</v>
      </c>
      <c r="AM5" s="12" t="s">
        <v>85</v>
      </c>
      <c r="AN5" s="5" t="s">
        <v>104</v>
      </c>
    </row>
    <row r="6" spans="1:40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6"/>
    </row>
    <row r="7" spans="1:40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7"/>
    </row>
    <row r="8" spans="1:40" ht="13.5" x14ac:dyDescent="0.25">
      <c r="A8" s="20" t="s">
        <v>107</v>
      </c>
      <c r="B8" s="15">
        <f>+B15</f>
        <v>3488280761</v>
      </c>
      <c r="C8" s="15">
        <f t="shared" ref="C8:AN8" si="0">+C15</f>
        <v>7793640951</v>
      </c>
      <c r="D8" s="15">
        <f t="shared" si="0"/>
        <v>320205490</v>
      </c>
      <c r="E8" s="15">
        <f t="shared" si="0"/>
        <v>120113520</v>
      </c>
      <c r="F8" s="15">
        <f t="shared" si="0"/>
        <v>193110401</v>
      </c>
      <c r="G8" s="15">
        <f t="shared" si="0"/>
        <v>226196379</v>
      </c>
      <c r="H8" s="15">
        <f t="shared" si="0"/>
        <v>160788780</v>
      </c>
      <c r="I8" s="15">
        <f t="shared" si="0"/>
        <v>530722662</v>
      </c>
      <c r="J8" s="15">
        <f t="shared" si="0"/>
        <v>128964165</v>
      </c>
      <c r="K8" s="15">
        <f t="shared" si="0"/>
        <v>34154063</v>
      </c>
      <c r="L8" s="15">
        <f t="shared" si="0"/>
        <v>110567253</v>
      </c>
      <c r="M8" s="15">
        <f t="shared" si="0"/>
        <v>259965989</v>
      </c>
      <c r="N8" s="15">
        <f t="shared" si="0"/>
        <v>55517675</v>
      </c>
      <c r="O8" s="15">
        <f t="shared" si="0"/>
        <v>103829374</v>
      </c>
      <c r="P8" s="15">
        <f t="shared" si="0"/>
        <v>82613557</v>
      </c>
      <c r="Q8" s="15">
        <f t="shared" si="0"/>
        <v>243472899</v>
      </c>
      <c r="R8" s="15">
        <f t="shared" si="0"/>
        <v>820282835</v>
      </c>
      <c r="S8" s="15">
        <f t="shared" si="0"/>
        <v>200852059</v>
      </c>
      <c r="T8" s="15">
        <f t="shared" si="0"/>
        <v>126359241</v>
      </c>
      <c r="U8" s="15">
        <f t="shared" si="0"/>
        <v>121038763</v>
      </c>
      <c r="V8" s="15">
        <f t="shared" si="0"/>
        <v>133053687</v>
      </c>
      <c r="W8" s="15">
        <f t="shared" si="0"/>
        <v>61717181</v>
      </c>
      <c r="X8" s="15">
        <f t="shared" si="0"/>
        <v>478096974</v>
      </c>
      <c r="Y8" s="15">
        <f t="shared" si="0"/>
        <v>750962353</v>
      </c>
      <c r="Z8" s="15">
        <f t="shared" si="0"/>
        <v>137168967</v>
      </c>
      <c r="AA8" s="15">
        <f t="shared" si="0"/>
        <v>153295851</v>
      </c>
      <c r="AB8" s="15">
        <f t="shared" si="0"/>
        <v>148949684</v>
      </c>
      <c r="AC8" s="15">
        <f t="shared" si="0"/>
        <v>235774322</v>
      </c>
      <c r="AD8" s="15">
        <f t="shared" si="0"/>
        <v>195942379</v>
      </c>
      <c r="AE8" s="15">
        <f t="shared" si="0"/>
        <v>189768895</v>
      </c>
      <c r="AF8" s="15">
        <f t="shared" si="0"/>
        <v>309968103</v>
      </c>
      <c r="AG8" s="15">
        <f t="shared" si="0"/>
        <v>244536457</v>
      </c>
      <c r="AH8" s="15">
        <f t="shared" si="0"/>
        <v>1116294914</v>
      </c>
      <c r="AI8" s="15">
        <f t="shared" si="0"/>
        <v>878182328</v>
      </c>
      <c r="AJ8" s="15">
        <f t="shared" si="0"/>
        <v>244849530</v>
      </c>
      <c r="AK8" s="15">
        <f t="shared" si="0"/>
        <v>204463311</v>
      </c>
      <c r="AL8" s="15">
        <f t="shared" si="0"/>
        <v>242771599</v>
      </c>
      <c r="AM8" s="15">
        <f t="shared" si="0"/>
        <v>101547249</v>
      </c>
      <c r="AN8" s="8">
        <f t="shared" si="0"/>
        <v>525377922</v>
      </c>
    </row>
    <row r="9" spans="1:40" ht="13.5" x14ac:dyDescent="0.25">
      <c r="A9" s="20" t="s">
        <v>108</v>
      </c>
      <c r="B9" s="15">
        <f>+B26</f>
        <v>3840512505</v>
      </c>
      <c r="C9" s="15">
        <f t="shared" ref="C9:AN9" si="1">+C26</f>
        <v>7491570458</v>
      </c>
      <c r="D9" s="15">
        <f t="shared" si="1"/>
        <v>258126027</v>
      </c>
      <c r="E9" s="15">
        <f t="shared" si="1"/>
        <v>80564676</v>
      </c>
      <c r="F9" s="15">
        <f t="shared" si="1"/>
        <v>73384361</v>
      </c>
      <c r="G9" s="15">
        <f t="shared" si="1"/>
        <v>211684136</v>
      </c>
      <c r="H9" s="15">
        <f t="shared" si="1"/>
        <v>141548408</v>
      </c>
      <c r="I9" s="15">
        <f t="shared" si="1"/>
        <v>507334636</v>
      </c>
      <c r="J9" s="15">
        <f t="shared" si="1"/>
        <v>92603863</v>
      </c>
      <c r="K9" s="15">
        <f t="shared" si="1"/>
        <v>42933081</v>
      </c>
      <c r="L9" s="15">
        <f t="shared" si="1"/>
        <v>75717099</v>
      </c>
      <c r="M9" s="15">
        <f t="shared" si="1"/>
        <v>168595339</v>
      </c>
      <c r="N9" s="15">
        <f t="shared" si="1"/>
        <v>40420399</v>
      </c>
      <c r="O9" s="15">
        <f t="shared" si="1"/>
        <v>96136333</v>
      </c>
      <c r="P9" s="15">
        <f t="shared" si="1"/>
        <v>62673843</v>
      </c>
      <c r="Q9" s="15">
        <f t="shared" si="1"/>
        <v>153706763</v>
      </c>
      <c r="R9" s="15">
        <f t="shared" si="1"/>
        <v>469001186</v>
      </c>
      <c r="S9" s="15">
        <f t="shared" si="1"/>
        <v>200094362</v>
      </c>
      <c r="T9" s="15">
        <f t="shared" si="1"/>
        <v>103750510</v>
      </c>
      <c r="U9" s="15">
        <f t="shared" si="1"/>
        <v>114293970</v>
      </c>
      <c r="V9" s="15">
        <f t="shared" si="1"/>
        <v>113862679</v>
      </c>
      <c r="W9" s="15">
        <f t="shared" si="1"/>
        <v>47534898</v>
      </c>
      <c r="X9" s="15">
        <f t="shared" si="1"/>
        <v>415376599</v>
      </c>
      <c r="Y9" s="15">
        <f t="shared" si="1"/>
        <v>604884896</v>
      </c>
      <c r="Z9" s="15">
        <f t="shared" si="1"/>
        <v>121805638</v>
      </c>
      <c r="AA9" s="15">
        <f t="shared" si="1"/>
        <v>106231836</v>
      </c>
      <c r="AB9" s="15">
        <f t="shared" si="1"/>
        <v>165598633</v>
      </c>
      <c r="AC9" s="15">
        <f t="shared" si="1"/>
        <v>206380388</v>
      </c>
      <c r="AD9" s="15">
        <f t="shared" si="1"/>
        <v>138238793</v>
      </c>
      <c r="AE9" s="15">
        <f t="shared" si="1"/>
        <v>138894745</v>
      </c>
      <c r="AF9" s="15">
        <f t="shared" si="1"/>
        <v>231332872</v>
      </c>
      <c r="AG9" s="15">
        <f t="shared" si="1"/>
        <v>233846437</v>
      </c>
      <c r="AH9" s="15">
        <f t="shared" si="1"/>
        <v>795809350</v>
      </c>
      <c r="AI9" s="15">
        <f t="shared" si="1"/>
        <v>637668060</v>
      </c>
      <c r="AJ9" s="15">
        <f t="shared" si="1"/>
        <v>168766681</v>
      </c>
      <c r="AK9" s="15">
        <f t="shared" si="1"/>
        <v>198415241</v>
      </c>
      <c r="AL9" s="15">
        <f t="shared" si="1"/>
        <v>190491942</v>
      </c>
      <c r="AM9" s="15">
        <f t="shared" si="1"/>
        <v>89691103</v>
      </c>
      <c r="AN9" s="8">
        <f t="shared" si="1"/>
        <v>477273815</v>
      </c>
    </row>
    <row r="10" spans="1:40" ht="13.5" x14ac:dyDescent="0.25">
      <c r="A10" s="20" t="s">
        <v>109</v>
      </c>
      <c r="B10" s="15">
        <f>+B8-B9</f>
        <v>-352231744</v>
      </c>
      <c r="C10" s="15">
        <f t="shared" ref="C10:AN10" si="2">+C8-C9</f>
        <v>302070493</v>
      </c>
      <c r="D10" s="15">
        <f t="shared" si="2"/>
        <v>62079463</v>
      </c>
      <c r="E10" s="15">
        <f t="shared" si="2"/>
        <v>39548844</v>
      </c>
      <c r="F10" s="15">
        <f t="shared" si="2"/>
        <v>119726040</v>
      </c>
      <c r="G10" s="15">
        <f t="shared" si="2"/>
        <v>14512243</v>
      </c>
      <c r="H10" s="15">
        <f t="shared" si="2"/>
        <v>19240372</v>
      </c>
      <c r="I10" s="15">
        <f t="shared" si="2"/>
        <v>23388026</v>
      </c>
      <c r="J10" s="15">
        <f t="shared" si="2"/>
        <v>36360302</v>
      </c>
      <c r="K10" s="15">
        <f t="shared" si="2"/>
        <v>-8779018</v>
      </c>
      <c r="L10" s="15">
        <f t="shared" si="2"/>
        <v>34850154</v>
      </c>
      <c r="M10" s="15">
        <f t="shared" si="2"/>
        <v>91370650</v>
      </c>
      <c r="N10" s="15">
        <f t="shared" si="2"/>
        <v>15097276</v>
      </c>
      <c r="O10" s="15">
        <f t="shared" si="2"/>
        <v>7693041</v>
      </c>
      <c r="P10" s="15">
        <f t="shared" si="2"/>
        <v>19939714</v>
      </c>
      <c r="Q10" s="15">
        <f t="shared" si="2"/>
        <v>89766136</v>
      </c>
      <c r="R10" s="15">
        <f t="shared" si="2"/>
        <v>351281649</v>
      </c>
      <c r="S10" s="15">
        <f t="shared" si="2"/>
        <v>757697</v>
      </c>
      <c r="T10" s="15">
        <f t="shared" si="2"/>
        <v>22608731</v>
      </c>
      <c r="U10" s="15">
        <f t="shared" si="2"/>
        <v>6744793</v>
      </c>
      <c r="V10" s="15">
        <f t="shared" si="2"/>
        <v>19191008</v>
      </c>
      <c r="W10" s="15">
        <f t="shared" si="2"/>
        <v>14182283</v>
      </c>
      <c r="X10" s="15">
        <f t="shared" si="2"/>
        <v>62720375</v>
      </c>
      <c r="Y10" s="15">
        <f t="shared" si="2"/>
        <v>146077457</v>
      </c>
      <c r="Z10" s="15">
        <f t="shared" si="2"/>
        <v>15363329</v>
      </c>
      <c r="AA10" s="15">
        <f t="shared" si="2"/>
        <v>47064015</v>
      </c>
      <c r="AB10" s="15">
        <f t="shared" si="2"/>
        <v>-16648949</v>
      </c>
      <c r="AC10" s="15">
        <f t="shared" si="2"/>
        <v>29393934</v>
      </c>
      <c r="AD10" s="15">
        <f t="shared" si="2"/>
        <v>57703586</v>
      </c>
      <c r="AE10" s="15">
        <f t="shared" si="2"/>
        <v>50874150</v>
      </c>
      <c r="AF10" s="15">
        <f t="shared" si="2"/>
        <v>78635231</v>
      </c>
      <c r="AG10" s="15">
        <f t="shared" si="2"/>
        <v>10690020</v>
      </c>
      <c r="AH10" s="15">
        <f t="shared" si="2"/>
        <v>320485564</v>
      </c>
      <c r="AI10" s="15">
        <f t="shared" si="2"/>
        <v>240514268</v>
      </c>
      <c r="AJ10" s="15">
        <f t="shared" si="2"/>
        <v>76082849</v>
      </c>
      <c r="AK10" s="15">
        <f t="shared" si="2"/>
        <v>6048070</v>
      </c>
      <c r="AL10" s="15">
        <f t="shared" si="2"/>
        <v>52279657</v>
      </c>
      <c r="AM10" s="15">
        <f t="shared" si="2"/>
        <v>11856146</v>
      </c>
      <c r="AN10" s="8">
        <f t="shared" si="2"/>
        <v>48104107</v>
      </c>
    </row>
    <row r="11" spans="1:40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ht="13.5" x14ac:dyDescent="0.25">
      <c r="A13" s="20" t="s">
        <v>112</v>
      </c>
      <c r="B13" s="16">
        <v>10634883244</v>
      </c>
      <c r="C13" s="16">
        <v>17996830107</v>
      </c>
      <c r="D13" s="16">
        <v>526936734</v>
      </c>
      <c r="E13" s="16">
        <v>348852262</v>
      </c>
      <c r="F13" s="16">
        <v>809349989</v>
      </c>
      <c r="G13" s="16">
        <v>629781225</v>
      </c>
      <c r="H13" s="16">
        <v>300366831</v>
      </c>
      <c r="I13" s="16">
        <v>1238299878</v>
      </c>
      <c r="J13" s="16">
        <v>253503711</v>
      </c>
      <c r="K13" s="16">
        <v>191003828</v>
      </c>
      <c r="L13" s="16">
        <v>470580657</v>
      </c>
      <c r="M13" s="16">
        <v>687256346</v>
      </c>
      <c r="N13" s="16">
        <v>252133009</v>
      </c>
      <c r="O13" s="16">
        <v>274326234</v>
      </c>
      <c r="P13" s="16">
        <v>208852075</v>
      </c>
      <c r="Q13" s="16">
        <v>562358322</v>
      </c>
      <c r="R13" s="16">
        <v>2452568246</v>
      </c>
      <c r="S13" s="16">
        <v>450980403</v>
      </c>
      <c r="T13" s="16">
        <v>324671805</v>
      </c>
      <c r="U13" s="16">
        <v>284705743</v>
      </c>
      <c r="V13" s="16">
        <v>411441238</v>
      </c>
      <c r="W13" s="16">
        <v>170792600</v>
      </c>
      <c r="X13" s="16">
        <v>1095329240</v>
      </c>
      <c r="Y13" s="16">
        <v>2235699583</v>
      </c>
      <c r="Z13" s="16">
        <v>549696548</v>
      </c>
      <c r="AA13" s="16">
        <v>408453853</v>
      </c>
      <c r="AB13" s="16">
        <v>432788113</v>
      </c>
      <c r="AC13" s="16">
        <v>1034934616</v>
      </c>
      <c r="AD13" s="16">
        <v>542856696</v>
      </c>
      <c r="AE13" s="16">
        <v>397542015</v>
      </c>
      <c r="AF13" s="16">
        <v>630875168</v>
      </c>
      <c r="AG13" s="16">
        <v>386785701</v>
      </c>
      <c r="AH13" s="16">
        <v>1893206776</v>
      </c>
      <c r="AI13" s="16">
        <v>3079286686</v>
      </c>
      <c r="AJ13" s="16">
        <v>696469560</v>
      </c>
      <c r="AK13" s="16">
        <v>700340606</v>
      </c>
      <c r="AL13" s="16">
        <v>563376348</v>
      </c>
      <c r="AM13" s="16">
        <v>497011795</v>
      </c>
      <c r="AN13" s="9">
        <v>1770795862</v>
      </c>
    </row>
    <row r="14" spans="1:40" ht="13.5" x14ac:dyDescent="0.25">
      <c r="A14" s="20" t="s">
        <v>113</v>
      </c>
      <c r="B14" s="16">
        <v>10713939304</v>
      </c>
      <c r="C14" s="16">
        <v>17996830107</v>
      </c>
      <c r="D14" s="16">
        <v>526936734</v>
      </c>
      <c r="E14" s="16">
        <v>355334596</v>
      </c>
      <c r="F14" s="16">
        <v>809349989</v>
      </c>
      <c r="G14" s="16">
        <v>629781225</v>
      </c>
      <c r="H14" s="16">
        <v>300366831</v>
      </c>
      <c r="I14" s="16">
        <v>1238299878</v>
      </c>
      <c r="J14" s="16">
        <v>253503711</v>
      </c>
      <c r="K14" s="16">
        <v>211624504</v>
      </c>
      <c r="L14" s="16">
        <v>470580657</v>
      </c>
      <c r="M14" s="16">
        <v>708485008</v>
      </c>
      <c r="N14" s="16">
        <v>258982162</v>
      </c>
      <c r="O14" s="16">
        <v>280876234</v>
      </c>
      <c r="P14" s="16">
        <v>215052075</v>
      </c>
      <c r="Q14" s="16">
        <v>562358322</v>
      </c>
      <c r="R14" s="16">
        <v>2452568246</v>
      </c>
      <c r="S14" s="16">
        <v>450980403</v>
      </c>
      <c r="T14" s="16">
        <v>324671805</v>
      </c>
      <c r="U14" s="16">
        <v>284705743</v>
      </c>
      <c r="V14" s="16">
        <v>411441238</v>
      </c>
      <c r="W14" s="16">
        <v>170792600</v>
      </c>
      <c r="X14" s="16">
        <v>1096975240</v>
      </c>
      <c r="Y14" s="16">
        <v>2235699583</v>
      </c>
      <c r="Z14" s="16">
        <v>549696548</v>
      </c>
      <c r="AA14" s="16">
        <v>414853854</v>
      </c>
      <c r="AB14" s="16">
        <v>432788113</v>
      </c>
      <c r="AC14" s="16">
        <v>1034934616</v>
      </c>
      <c r="AD14" s="16">
        <v>546994696</v>
      </c>
      <c r="AE14" s="16">
        <v>418072014</v>
      </c>
      <c r="AF14" s="16">
        <v>635421318</v>
      </c>
      <c r="AG14" s="16">
        <v>386785701</v>
      </c>
      <c r="AH14" s="16">
        <v>1893206776</v>
      </c>
      <c r="AI14" s="16">
        <v>3079286686</v>
      </c>
      <c r="AJ14" s="16">
        <v>784676822</v>
      </c>
      <c r="AK14" s="16">
        <v>744366606</v>
      </c>
      <c r="AL14" s="16">
        <v>563376348</v>
      </c>
      <c r="AM14" s="16">
        <v>509752950</v>
      </c>
      <c r="AN14" s="9">
        <v>1701849408</v>
      </c>
    </row>
    <row r="15" spans="1:40" ht="13.5" x14ac:dyDescent="0.25">
      <c r="A15" s="20" t="s">
        <v>114</v>
      </c>
      <c r="B15" s="16">
        <v>3488280761</v>
      </c>
      <c r="C15" s="16">
        <v>7793640951</v>
      </c>
      <c r="D15" s="16">
        <v>320205490</v>
      </c>
      <c r="E15" s="16">
        <v>120113520</v>
      </c>
      <c r="F15" s="16">
        <v>193110401</v>
      </c>
      <c r="G15" s="16">
        <v>226196379</v>
      </c>
      <c r="H15" s="16">
        <v>160788780</v>
      </c>
      <c r="I15" s="16">
        <v>530722662</v>
      </c>
      <c r="J15" s="16">
        <v>128964165</v>
      </c>
      <c r="K15" s="16">
        <v>34154063</v>
      </c>
      <c r="L15" s="16">
        <v>110567253</v>
      </c>
      <c r="M15" s="16">
        <v>259965989</v>
      </c>
      <c r="N15" s="16">
        <v>55517675</v>
      </c>
      <c r="O15" s="16">
        <v>103829374</v>
      </c>
      <c r="P15" s="16">
        <v>82613557</v>
      </c>
      <c r="Q15" s="16">
        <v>243472899</v>
      </c>
      <c r="R15" s="16">
        <v>820282835</v>
      </c>
      <c r="S15" s="16">
        <v>200852059</v>
      </c>
      <c r="T15" s="16">
        <v>126359241</v>
      </c>
      <c r="U15" s="16">
        <v>121038763</v>
      </c>
      <c r="V15" s="16">
        <v>133053687</v>
      </c>
      <c r="W15" s="16">
        <v>61717181</v>
      </c>
      <c r="X15" s="16">
        <v>478096974</v>
      </c>
      <c r="Y15" s="16">
        <v>750962353</v>
      </c>
      <c r="Z15" s="16">
        <v>137168967</v>
      </c>
      <c r="AA15" s="16">
        <v>153295851</v>
      </c>
      <c r="AB15" s="16">
        <v>148949684</v>
      </c>
      <c r="AC15" s="16">
        <v>235774322</v>
      </c>
      <c r="AD15" s="16">
        <v>195942379</v>
      </c>
      <c r="AE15" s="16">
        <v>189768895</v>
      </c>
      <c r="AF15" s="16">
        <v>309968103</v>
      </c>
      <c r="AG15" s="16">
        <v>244536457</v>
      </c>
      <c r="AH15" s="16">
        <v>1116294914</v>
      </c>
      <c r="AI15" s="16">
        <v>878182328</v>
      </c>
      <c r="AJ15" s="16">
        <v>244849530</v>
      </c>
      <c r="AK15" s="16">
        <v>204463311</v>
      </c>
      <c r="AL15" s="16">
        <v>242771599</v>
      </c>
      <c r="AM15" s="16">
        <v>101547249</v>
      </c>
      <c r="AN15" s="9">
        <v>525377922</v>
      </c>
    </row>
    <row r="16" spans="1:40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ht="13.5" x14ac:dyDescent="0.25">
      <c r="A17" s="20" t="s">
        <v>115</v>
      </c>
      <c r="B17" s="15">
        <f>+B14-B13</f>
        <v>79056060</v>
      </c>
      <c r="C17" s="15">
        <f t="shared" ref="C17:AN17" si="3">+C14-C13</f>
        <v>0</v>
      </c>
      <c r="D17" s="15">
        <f t="shared" si="3"/>
        <v>0</v>
      </c>
      <c r="E17" s="15">
        <f t="shared" si="3"/>
        <v>6482334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20620676</v>
      </c>
      <c r="L17" s="15">
        <f t="shared" si="3"/>
        <v>0</v>
      </c>
      <c r="M17" s="15">
        <f t="shared" si="3"/>
        <v>21228662</v>
      </c>
      <c r="N17" s="15">
        <f t="shared" si="3"/>
        <v>6849153</v>
      </c>
      <c r="O17" s="15">
        <f t="shared" si="3"/>
        <v>6550000</v>
      </c>
      <c r="P17" s="15">
        <f t="shared" si="3"/>
        <v>6200000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1646000</v>
      </c>
      <c r="Y17" s="15">
        <f t="shared" si="3"/>
        <v>0</v>
      </c>
      <c r="Z17" s="15">
        <f t="shared" si="3"/>
        <v>0</v>
      </c>
      <c r="AA17" s="15">
        <f t="shared" si="3"/>
        <v>6400001</v>
      </c>
      <c r="AB17" s="15">
        <f t="shared" si="3"/>
        <v>0</v>
      </c>
      <c r="AC17" s="15">
        <f t="shared" si="3"/>
        <v>0</v>
      </c>
      <c r="AD17" s="15">
        <f t="shared" si="3"/>
        <v>4138000</v>
      </c>
      <c r="AE17" s="15">
        <f t="shared" si="3"/>
        <v>20529999</v>
      </c>
      <c r="AF17" s="15">
        <f t="shared" si="3"/>
        <v>4546150</v>
      </c>
      <c r="AG17" s="15">
        <f t="shared" si="3"/>
        <v>0</v>
      </c>
      <c r="AH17" s="15">
        <f t="shared" si="3"/>
        <v>0</v>
      </c>
      <c r="AI17" s="15">
        <f t="shared" si="3"/>
        <v>0</v>
      </c>
      <c r="AJ17" s="15">
        <f t="shared" si="3"/>
        <v>88207262</v>
      </c>
      <c r="AK17" s="15">
        <f t="shared" si="3"/>
        <v>44026000</v>
      </c>
      <c r="AL17" s="15">
        <f t="shared" si="3"/>
        <v>0</v>
      </c>
      <c r="AM17" s="15">
        <f t="shared" si="3"/>
        <v>12741155</v>
      </c>
      <c r="AN17" s="8">
        <f t="shared" si="3"/>
        <v>-68946454</v>
      </c>
    </row>
    <row r="18" spans="1:40" ht="13.5" x14ac:dyDescent="0.25">
      <c r="A18" s="20" t="s">
        <v>116</v>
      </c>
      <c r="B18" s="15">
        <f>+B15-B13</f>
        <v>-7146602483</v>
      </c>
      <c r="C18" s="15">
        <f t="shared" ref="C18:AN18" si="4">+C15-C13</f>
        <v>-10203189156</v>
      </c>
      <c r="D18" s="15">
        <f t="shared" si="4"/>
        <v>-206731244</v>
      </c>
      <c r="E18" s="15">
        <f t="shared" si="4"/>
        <v>-228738742</v>
      </c>
      <c r="F18" s="15">
        <f t="shared" si="4"/>
        <v>-616239588</v>
      </c>
      <c r="G18" s="15">
        <f t="shared" si="4"/>
        <v>-403584846</v>
      </c>
      <c r="H18" s="15">
        <f t="shared" si="4"/>
        <v>-139578051</v>
      </c>
      <c r="I18" s="15">
        <f t="shared" si="4"/>
        <v>-707577216</v>
      </c>
      <c r="J18" s="15">
        <f t="shared" si="4"/>
        <v>-124539546</v>
      </c>
      <c r="K18" s="15">
        <f t="shared" si="4"/>
        <v>-156849765</v>
      </c>
      <c r="L18" s="15">
        <f t="shared" si="4"/>
        <v>-360013404</v>
      </c>
      <c r="M18" s="15">
        <f t="shared" si="4"/>
        <v>-427290357</v>
      </c>
      <c r="N18" s="15">
        <f t="shared" si="4"/>
        <v>-196615334</v>
      </c>
      <c r="O18" s="15">
        <f t="shared" si="4"/>
        <v>-170496860</v>
      </c>
      <c r="P18" s="15">
        <f t="shared" si="4"/>
        <v>-126238518</v>
      </c>
      <c r="Q18" s="15">
        <f t="shared" si="4"/>
        <v>-318885423</v>
      </c>
      <c r="R18" s="15">
        <f t="shared" si="4"/>
        <v>-1632285411</v>
      </c>
      <c r="S18" s="15">
        <f t="shared" si="4"/>
        <v>-250128344</v>
      </c>
      <c r="T18" s="15">
        <f t="shared" si="4"/>
        <v>-198312564</v>
      </c>
      <c r="U18" s="15">
        <f t="shared" si="4"/>
        <v>-163666980</v>
      </c>
      <c r="V18" s="15">
        <f t="shared" si="4"/>
        <v>-278387551</v>
      </c>
      <c r="W18" s="15">
        <f t="shared" si="4"/>
        <v>-109075419</v>
      </c>
      <c r="X18" s="15">
        <f t="shared" si="4"/>
        <v>-617232266</v>
      </c>
      <c r="Y18" s="15">
        <f t="shared" si="4"/>
        <v>-1484737230</v>
      </c>
      <c r="Z18" s="15">
        <f t="shared" si="4"/>
        <v>-412527581</v>
      </c>
      <c r="AA18" s="15">
        <f t="shared" si="4"/>
        <v>-255158002</v>
      </c>
      <c r="AB18" s="15">
        <f t="shared" si="4"/>
        <v>-283838429</v>
      </c>
      <c r="AC18" s="15">
        <f t="shared" si="4"/>
        <v>-799160294</v>
      </c>
      <c r="AD18" s="15">
        <f t="shared" si="4"/>
        <v>-346914317</v>
      </c>
      <c r="AE18" s="15">
        <f t="shared" si="4"/>
        <v>-207773120</v>
      </c>
      <c r="AF18" s="15">
        <f t="shared" si="4"/>
        <v>-320907065</v>
      </c>
      <c r="AG18" s="15">
        <f t="shared" si="4"/>
        <v>-142249244</v>
      </c>
      <c r="AH18" s="15">
        <f t="shared" si="4"/>
        <v>-776911862</v>
      </c>
      <c r="AI18" s="15">
        <f t="shared" si="4"/>
        <v>-2201104358</v>
      </c>
      <c r="AJ18" s="15">
        <f t="shared" si="4"/>
        <v>-451620030</v>
      </c>
      <c r="AK18" s="15">
        <f t="shared" si="4"/>
        <v>-495877295</v>
      </c>
      <c r="AL18" s="15">
        <f t="shared" si="4"/>
        <v>-320604749</v>
      </c>
      <c r="AM18" s="15">
        <f t="shared" si="4"/>
        <v>-395464546</v>
      </c>
      <c r="AN18" s="8">
        <f t="shared" si="4"/>
        <v>-1245417940</v>
      </c>
    </row>
    <row r="19" spans="1:40" ht="13.5" x14ac:dyDescent="0.25">
      <c r="A19" s="20" t="s">
        <v>117</v>
      </c>
      <c r="B19" s="15">
        <f>+B15-B14</f>
        <v>-7225658543</v>
      </c>
      <c r="C19" s="15">
        <f t="shared" ref="C19:AN19" si="5">+C15-C14</f>
        <v>-10203189156</v>
      </c>
      <c r="D19" s="15">
        <f t="shared" si="5"/>
        <v>-206731244</v>
      </c>
      <c r="E19" s="15">
        <f t="shared" si="5"/>
        <v>-235221076</v>
      </c>
      <c r="F19" s="15">
        <f t="shared" si="5"/>
        <v>-616239588</v>
      </c>
      <c r="G19" s="15">
        <f t="shared" si="5"/>
        <v>-403584846</v>
      </c>
      <c r="H19" s="15">
        <f t="shared" si="5"/>
        <v>-139578051</v>
      </c>
      <c r="I19" s="15">
        <f t="shared" si="5"/>
        <v>-707577216</v>
      </c>
      <c r="J19" s="15">
        <f t="shared" si="5"/>
        <v>-124539546</v>
      </c>
      <c r="K19" s="15">
        <f t="shared" si="5"/>
        <v>-177470441</v>
      </c>
      <c r="L19" s="15">
        <f t="shared" si="5"/>
        <v>-360013404</v>
      </c>
      <c r="M19" s="15">
        <f t="shared" si="5"/>
        <v>-448519019</v>
      </c>
      <c r="N19" s="15">
        <f t="shared" si="5"/>
        <v>-203464487</v>
      </c>
      <c r="O19" s="15">
        <f t="shared" si="5"/>
        <v>-177046860</v>
      </c>
      <c r="P19" s="15">
        <f t="shared" si="5"/>
        <v>-132438518</v>
      </c>
      <c r="Q19" s="15">
        <f t="shared" si="5"/>
        <v>-318885423</v>
      </c>
      <c r="R19" s="15">
        <f t="shared" si="5"/>
        <v>-1632285411</v>
      </c>
      <c r="S19" s="15">
        <f t="shared" si="5"/>
        <v>-250128344</v>
      </c>
      <c r="T19" s="15">
        <f t="shared" si="5"/>
        <v>-198312564</v>
      </c>
      <c r="U19" s="15">
        <f t="shared" si="5"/>
        <v>-163666980</v>
      </c>
      <c r="V19" s="15">
        <f t="shared" si="5"/>
        <v>-278387551</v>
      </c>
      <c r="W19" s="15">
        <f t="shared" si="5"/>
        <v>-109075419</v>
      </c>
      <c r="X19" s="15">
        <f t="shared" si="5"/>
        <v>-618878266</v>
      </c>
      <c r="Y19" s="15">
        <f t="shared" si="5"/>
        <v>-1484737230</v>
      </c>
      <c r="Z19" s="15">
        <f t="shared" si="5"/>
        <v>-412527581</v>
      </c>
      <c r="AA19" s="15">
        <f t="shared" si="5"/>
        <v>-261558003</v>
      </c>
      <c r="AB19" s="15">
        <f t="shared" si="5"/>
        <v>-283838429</v>
      </c>
      <c r="AC19" s="15">
        <f t="shared" si="5"/>
        <v>-799160294</v>
      </c>
      <c r="AD19" s="15">
        <f t="shared" si="5"/>
        <v>-351052317</v>
      </c>
      <c r="AE19" s="15">
        <f t="shared" si="5"/>
        <v>-228303119</v>
      </c>
      <c r="AF19" s="15">
        <f t="shared" si="5"/>
        <v>-325453215</v>
      </c>
      <c r="AG19" s="15">
        <f t="shared" si="5"/>
        <v>-142249244</v>
      </c>
      <c r="AH19" s="15">
        <f t="shared" si="5"/>
        <v>-776911862</v>
      </c>
      <c r="AI19" s="15">
        <f t="shared" si="5"/>
        <v>-2201104358</v>
      </c>
      <c r="AJ19" s="15">
        <f t="shared" si="5"/>
        <v>-539827292</v>
      </c>
      <c r="AK19" s="15">
        <f t="shared" si="5"/>
        <v>-539903295</v>
      </c>
      <c r="AL19" s="15">
        <f t="shared" si="5"/>
        <v>-320604749</v>
      </c>
      <c r="AM19" s="15">
        <f t="shared" si="5"/>
        <v>-408205701</v>
      </c>
      <c r="AN19" s="8">
        <f t="shared" si="5"/>
        <v>-1176471486</v>
      </c>
    </row>
    <row r="20" spans="1:40" ht="13.5" x14ac:dyDescent="0.25">
      <c r="A20" s="20" t="s">
        <v>118</v>
      </c>
      <c r="B20" s="17">
        <f>IF(B13=0,0,B15*100/B13)</f>
        <v>32.800367253378376</v>
      </c>
      <c r="C20" s="17">
        <f t="shared" ref="C20:AN20" si="6">IF(C13=0,0,C15*100/C13)</f>
        <v>43.305631628808932</v>
      </c>
      <c r="D20" s="17">
        <f t="shared" si="6"/>
        <v>60.767350108485701</v>
      </c>
      <c r="E20" s="17">
        <f t="shared" si="6"/>
        <v>34.431056663178524</v>
      </c>
      <c r="F20" s="17">
        <f t="shared" si="6"/>
        <v>23.859937434310634</v>
      </c>
      <c r="G20" s="17">
        <f t="shared" si="6"/>
        <v>35.916659630493115</v>
      </c>
      <c r="H20" s="17">
        <f t="shared" si="6"/>
        <v>53.530804138623417</v>
      </c>
      <c r="I20" s="17">
        <f t="shared" si="6"/>
        <v>42.858977169341209</v>
      </c>
      <c r="J20" s="17">
        <f t="shared" si="6"/>
        <v>50.87269314175839</v>
      </c>
      <c r="K20" s="17">
        <f t="shared" si="6"/>
        <v>17.881350001006261</v>
      </c>
      <c r="L20" s="17">
        <f t="shared" si="6"/>
        <v>23.495919637852857</v>
      </c>
      <c r="M20" s="17">
        <f t="shared" si="6"/>
        <v>37.826640745198738</v>
      </c>
      <c r="N20" s="17">
        <f t="shared" si="6"/>
        <v>22.019201381124994</v>
      </c>
      <c r="O20" s="17">
        <f t="shared" si="6"/>
        <v>37.848867928540876</v>
      </c>
      <c r="P20" s="17">
        <f t="shared" si="6"/>
        <v>39.556014466219693</v>
      </c>
      <c r="Q20" s="17">
        <f t="shared" si="6"/>
        <v>43.294975725459253</v>
      </c>
      <c r="R20" s="17">
        <f t="shared" si="6"/>
        <v>33.445871948225495</v>
      </c>
      <c r="S20" s="17">
        <f t="shared" si="6"/>
        <v>44.536759837877035</v>
      </c>
      <c r="T20" s="17">
        <f t="shared" si="6"/>
        <v>38.919068134050015</v>
      </c>
      <c r="U20" s="17">
        <f t="shared" si="6"/>
        <v>42.513635912149482</v>
      </c>
      <c r="V20" s="17">
        <f t="shared" si="6"/>
        <v>32.338442215167554</v>
      </c>
      <c r="W20" s="17">
        <f t="shared" si="6"/>
        <v>36.135746513607735</v>
      </c>
      <c r="X20" s="17">
        <f t="shared" si="6"/>
        <v>43.648700001836893</v>
      </c>
      <c r="Y20" s="17">
        <f t="shared" si="6"/>
        <v>33.58959131675072</v>
      </c>
      <c r="Z20" s="17">
        <f t="shared" si="6"/>
        <v>24.953579843110095</v>
      </c>
      <c r="AA20" s="17">
        <f t="shared" si="6"/>
        <v>37.53076384861523</v>
      </c>
      <c r="AB20" s="17">
        <f t="shared" si="6"/>
        <v>34.416306623467726</v>
      </c>
      <c r="AC20" s="17">
        <f t="shared" si="6"/>
        <v>22.781566908184274</v>
      </c>
      <c r="AD20" s="17">
        <f t="shared" si="6"/>
        <v>36.094678474777439</v>
      </c>
      <c r="AE20" s="17">
        <f t="shared" si="6"/>
        <v>47.735556957419959</v>
      </c>
      <c r="AF20" s="17">
        <f t="shared" si="6"/>
        <v>49.133032765049329</v>
      </c>
      <c r="AG20" s="17">
        <f t="shared" si="6"/>
        <v>63.222724203033557</v>
      </c>
      <c r="AH20" s="17">
        <f t="shared" si="6"/>
        <v>58.96317973034764</v>
      </c>
      <c r="AI20" s="17">
        <f t="shared" si="6"/>
        <v>28.519018121718336</v>
      </c>
      <c r="AJ20" s="17">
        <f t="shared" si="6"/>
        <v>35.155812121925329</v>
      </c>
      <c r="AK20" s="17">
        <f t="shared" si="6"/>
        <v>29.194838803906222</v>
      </c>
      <c r="AL20" s="17">
        <f t="shared" si="6"/>
        <v>43.092259705584944</v>
      </c>
      <c r="AM20" s="17">
        <f t="shared" si="6"/>
        <v>20.431557162541786</v>
      </c>
      <c r="AN20" s="10">
        <f t="shared" si="6"/>
        <v>29.669028106188335</v>
      </c>
    </row>
    <row r="21" spans="1:40" ht="13.5" x14ac:dyDescent="0.25">
      <c r="A21" s="20" t="s">
        <v>119</v>
      </c>
      <c r="B21" s="17">
        <f>IF(B14=0,0,B15*100/B14)</f>
        <v>32.558339766752894</v>
      </c>
      <c r="C21" s="17">
        <f t="shared" ref="C21:AN21" si="7">IF(C14=0,0,C15*100/C14)</f>
        <v>43.305631628808932</v>
      </c>
      <c r="D21" s="17">
        <f t="shared" si="7"/>
        <v>60.767350108485701</v>
      </c>
      <c r="E21" s="17">
        <f t="shared" si="7"/>
        <v>33.802934291261636</v>
      </c>
      <c r="F21" s="17">
        <f t="shared" si="7"/>
        <v>23.859937434310634</v>
      </c>
      <c r="G21" s="17">
        <f t="shared" si="7"/>
        <v>35.916659630493115</v>
      </c>
      <c r="H21" s="17">
        <f t="shared" si="7"/>
        <v>53.530804138623417</v>
      </c>
      <c r="I21" s="17">
        <f t="shared" si="7"/>
        <v>42.858977169341209</v>
      </c>
      <c r="J21" s="17">
        <f t="shared" si="7"/>
        <v>50.87269314175839</v>
      </c>
      <c r="K21" s="17">
        <f t="shared" si="7"/>
        <v>16.138992580934769</v>
      </c>
      <c r="L21" s="17">
        <f t="shared" si="7"/>
        <v>23.495919637852857</v>
      </c>
      <c r="M21" s="17">
        <f t="shared" si="7"/>
        <v>36.693223718856729</v>
      </c>
      <c r="N21" s="17">
        <f t="shared" si="7"/>
        <v>21.436872165736265</v>
      </c>
      <c r="O21" s="17">
        <f t="shared" si="7"/>
        <v>36.966236879977536</v>
      </c>
      <c r="P21" s="17">
        <f t="shared" si="7"/>
        <v>38.415605615523589</v>
      </c>
      <c r="Q21" s="17">
        <f t="shared" si="7"/>
        <v>43.294975725459253</v>
      </c>
      <c r="R21" s="17">
        <f t="shared" si="7"/>
        <v>33.445871948225495</v>
      </c>
      <c r="S21" s="17">
        <f t="shared" si="7"/>
        <v>44.536759837877035</v>
      </c>
      <c r="T21" s="17">
        <f t="shared" si="7"/>
        <v>38.919068134050015</v>
      </c>
      <c r="U21" s="17">
        <f t="shared" si="7"/>
        <v>42.513635912149482</v>
      </c>
      <c r="V21" s="17">
        <f t="shared" si="7"/>
        <v>32.338442215167554</v>
      </c>
      <c r="W21" s="17">
        <f t="shared" si="7"/>
        <v>36.135746513607735</v>
      </c>
      <c r="X21" s="17">
        <f t="shared" si="7"/>
        <v>43.583205579006503</v>
      </c>
      <c r="Y21" s="17">
        <f t="shared" si="7"/>
        <v>33.58959131675072</v>
      </c>
      <c r="Z21" s="17">
        <f t="shared" si="7"/>
        <v>24.953579843110095</v>
      </c>
      <c r="AA21" s="17">
        <f t="shared" si="7"/>
        <v>36.951772177582328</v>
      </c>
      <c r="AB21" s="17">
        <f t="shared" si="7"/>
        <v>34.416306623467726</v>
      </c>
      <c r="AC21" s="17">
        <f t="shared" si="7"/>
        <v>22.781566908184274</v>
      </c>
      <c r="AD21" s="17">
        <f t="shared" si="7"/>
        <v>35.821623213692</v>
      </c>
      <c r="AE21" s="17">
        <f t="shared" si="7"/>
        <v>45.391437036012654</v>
      </c>
      <c r="AF21" s="17">
        <f t="shared" si="7"/>
        <v>48.781508303125584</v>
      </c>
      <c r="AG21" s="17">
        <f t="shared" si="7"/>
        <v>63.222724203033557</v>
      </c>
      <c r="AH21" s="17">
        <f t="shared" si="7"/>
        <v>58.96317973034764</v>
      </c>
      <c r="AI21" s="17">
        <f t="shared" si="7"/>
        <v>28.519018121718336</v>
      </c>
      <c r="AJ21" s="17">
        <f t="shared" si="7"/>
        <v>31.203869304553002</v>
      </c>
      <c r="AK21" s="17">
        <f t="shared" si="7"/>
        <v>27.468092919794415</v>
      </c>
      <c r="AL21" s="17">
        <f t="shared" si="7"/>
        <v>43.092259705584944</v>
      </c>
      <c r="AM21" s="17">
        <f t="shared" si="7"/>
        <v>19.920875200427972</v>
      </c>
      <c r="AN21" s="10">
        <f t="shared" si="7"/>
        <v>30.870999486224811</v>
      </c>
    </row>
    <row r="22" spans="1:40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ht="13.5" x14ac:dyDescent="0.25">
      <c r="A24" s="20" t="s">
        <v>112</v>
      </c>
      <c r="B24" s="16">
        <v>10624668134</v>
      </c>
      <c r="C24" s="16">
        <v>19268499150</v>
      </c>
      <c r="D24" s="16">
        <v>628348337</v>
      </c>
      <c r="E24" s="16">
        <v>407625497</v>
      </c>
      <c r="F24" s="16">
        <v>752281151</v>
      </c>
      <c r="G24" s="16">
        <v>640699154</v>
      </c>
      <c r="H24" s="16">
        <v>305122808</v>
      </c>
      <c r="I24" s="16">
        <v>1347659271</v>
      </c>
      <c r="J24" s="16">
        <v>283100873</v>
      </c>
      <c r="K24" s="16">
        <v>191003828</v>
      </c>
      <c r="L24" s="16">
        <v>455180653</v>
      </c>
      <c r="M24" s="16">
        <v>768538695</v>
      </c>
      <c r="N24" s="16">
        <v>233301473</v>
      </c>
      <c r="O24" s="16">
        <v>339415254</v>
      </c>
      <c r="P24" s="16">
        <v>236154156</v>
      </c>
      <c r="Q24" s="16">
        <v>557737038</v>
      </c>
      <c r="R24" s="16">
        <v>2451975828</v>
      </c>
      <c r="S24" s="16">
        <v>403425186</v>
      </c>
      <c r="T24" s="16">
        <v>344849080</v>
      </c>
      <c r="U24" s="16">
        <v>282317347</v>
      </c>
      <c r="V24" s="16">
        <v>429046140</v>
      </c>
      <c r="W24" s="16">
        <v>165446843</v>
      </c>
      <c r="X24" s="16">
        <v>1093004620</v>
      </c>
      <c r="Y24" s="16">
        <v>2016986797</v>
      </c>
      <c r="Z24" s="16">
        <v>549698088</v>
      </c>
      <c r="AA24" s="16">
        <v>445579175</v>
      </c>
      <c r="AB24" s="16">
        <v>458402600</v>
      </c>
      <c r="AC24" s="16">
        <v>968472451</v>
      </c>
      <c r="AD24" s="16">
        <v>665412108</v>
      </c>
      <c r="AE24" s="16">
        <v>424957446</v>
      </c>
      <c r="AF24" s="16">
        <v>747977559</v>
      </c>
      <c r="AG24" s="16">
        <v>465432140</v>
      </c>
      <c r="AH24" s="16">
        <v>1807622492</v>
      </c>
      <c r="AI24" s="16">
        <v>2971924857</v>
      </c>
      <c r="AJ24" s="16">
        <v>696467304</v>
      </c>
      <c r="AK24" s="16">
        <v>767304163</v>
      </c>
      <c r="AL24" s="16">
        <v>570979500</v>
      </c>
      <c r="AM24" s="16">
        <v>394158574</v>
      </c>
      <c r="AN24" s="9">
        <v>1638501730</v>
      </c>
    </row>
    <row r="25" spans="1:40" ht="13.5" x14ac:dyDescent="0.25">
      <c r="A25" s="20" t="s">
        <v>113</v>
      </c>
      <c r="B25" s="16">
        <v>10703724194</v>
      </c>
      <c r="C25" s="16">
        <v>19268499150</v>
      </c>
      <c r="D25" s="16">
        <v>628348337</v>
      </c>
      <c r="E25" s="16">
        <v>414372571</v>
      </c>
      <c r="F25" s="16">
        <v>752281151</v>
      </c>
      <c r="G25" s="16">
        <v>640699154</v>
      </c>
      <c r="H25" s="16">
        <v>305122808</v>
      </c>
      <c r="I25" s="16">
        <v>1347659271</v>
      </c>
      <c r="J25" s="16">
        <v>283100873</v>
      </c>
      <c r="K25" s="16">
        <v>211624504</v>
      </c>
      <c r="L25" s="16">
        <v>455180653</v>
      </c>
      <c r="M25" s="16">
        <v>800700400</v>
      </c>
      <c r="N25" s="16">
        <v>237117630</v>
      </c>
      <c r="O25" s="16">
        <v>346215254</v>
      </c>
      <c r="P25" s="16">
        <v>242354153</v>
      </c>
      <c r="Q25" s="16">
        <v>557737038</v>
      </c>
      <c r="R25" s="16">
        <v>2451975828</v>
      </c>
      <c r="S25" s="16">
        <v>403425186</v>
      </c>
      <c r="T25" s="16">
        <v>344849080</v>
      </c>
      <c r="U25" s="16">
        <v>282317347</v>
      </c>
      <c r="V25" s="16">
        <v>429046140</v>
      </c>
      <c r="W25" s="16">
        <v>165446843</v>
      </c>
      <c r="X25" s="16">
        <v>1095953358</v>
      </c>
      <c r="Y25" s="16">
        <v>2016986797</v>
      </c>
      <c r="Z25" s="16">
        <v>549698088</v>
      </c>
      <c r="AA25" s="16">
        <v>451145254</v>
      </c>
      <c r="AB25" s="16">
        <v>458402600</v>
      </c>
      <c r="AC25" s="16">
        <v>968472451</v>
      </c>
      <c r="AD25" s="16">
        <v>669550108</v>
      </c>
      <c r="AE25" s="16">
        <v>445487446</v>
      </c>
      <c r="AF25" s="16">
        <v>759697646</v>
      </c>
      <c r="AG25" s="16">
        <v>465432140</v>
      </c>
      <c r="AH25" s="16">
        <v>1807622492</v>
      </c>
      <c r="AI25" s="16">
        <v>2971924857</v>
      </c>
      <c r="AJ25" s="16">
        <v>784674566</v>
      </c>
      <c r="AK25" s="16">
        <v>808218135</v>
      </c>
      <c r="AL25" s="16">
        <v>570979500</v>
      </c>
      <c r="AM25" s="16">
        <v>406657014</v>
      </c>
      <c r="AN25" s="9">
        <v>1568350026</v>
      </c>
    </row>
    <row r="26" spans="1:40" ht="13.5" x14ac:dyDescent="0.25">
      <c r="A26" s="20" t="s">
        <v>114</v>
      </c>
      <c r="B26" s="16">
        <v>3840512505</v>
      </c>
      <c r="C26" s="16">
        <v>7491570458</v>
      </c>
      <c r="D26" s="16">
        <v>258126027</v>
      </c>
      <c r="E26" s="16">
        <v>80564676</v>
      </c>
      <c r="F26" s="16">
        <v>73384361</v>
      </c>
      <c r="G26" s="16">
        <v>211684136</v>
      </c>
      <c r="H26" s="16">
        <v>141548408</v>
      </c>
      <c r="I26" s="16">
        <v>507334636</v>
      </c>
      <c r="J26" s="16">
        <v>92603863</v>
      </c>
      <c r="K26" s="16">
        <v>42933081</v>
      </c>
      <c r="L26" s="16">
        <v>75717099</v>
      </c>
      <c r="M26" s="16">
        <v>168595339</v>
      </c>
      <c r="N26" s="16">
        <v>40420399</v>
      </c>
      <c r="O26" s="16">
        <v>96136333</v>
      </c>
      <c r="P26" s="16">
        <v>62673843</v>
      </c>
      <c r="Q26" s="16">
        <v>153706763</v>
      </c>
      <c r="R26" s="16">
        <v>469001186</v>
      </c>
      <c r="S26" s="16">
        <v>200094362</v>
      </c>
      <c r="T26" s="16">
        <v>103750510</v>
      </c>
      <c r="U26" s="16">
        <v>114293970</v>
      </c>
      <c r="V26" s="16">
        <v>113862679</v>
      </c>
      <c r="W26" s="16">
        <v>47534898</v>
      </c>
      <c r="X26" s="16">
        <v>415376599</v>
      </c>
      <c r="Y26" s="16">
        <v>604884896</v>
      </c>
      <c r="Z26" s="16">
        <v>121805638</v>
      </c>
      <c r="AA26" s="16">
        <v>106231836</v>
      </c>
      <c r="AB26" s="16">
        <v>165598633</v>
      </c>
      <c r="AC26" s="16">
        <v>206380388</v>
      </c>
      <c r="AD26" s="16">
        <v>138238793</v>
      </c>
      <c r="AE26" s="16">
        <v>138894745</v>
      </c>
      <c r="AF26" s="16">
        <v>231332872</v>
      </c>
      <c r="AG26" s="16">
        <v>233846437</v>
      </c>
      <c r="AH26" s="16">
        <v>795809350</v>
      </c>
      <c r="AI26" s="16">
        <v>637668060</v>
      </c>
      <c r="AJ26" s="16">
        <v>168766681</v>
      </c>
      <c r="AK26" s="16">
        <v>198415241</v>
      </c>
      <c r="AL26" s="16">
        <v>190491942</v>
      </c>
      <c r="AM26" s="16">
        <v>89691103</v>
      </c>
      <c r="AN26" s="9">
        <v>477273815</v>
      </c>
    </row>
    <row r="27" spans="1:40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ht="13.5" x14ac:dyDescent="0.25">
      <c r="A28" s="20" t="s">
        <v>121</v>
      </c>
      <c r="B28" s="15">
        <f>+B25-B24</f>
        <v>79056060</v>
      </c>
      <c r="C28" s="15">
        <f t="shared" ref="C28:AN28" si="8">+C25-C24</f>
        <v>0</v>
      </c>
      <c r="D28" s="15">
        <f t="shared" si="8"/>
        <v>0</v>
      </c>
      <c r="E28" s="15">
        <f t="shared" si="8"/>
        <v>6747074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20620676</v>
      </c>
      <c r="L28" s="15">
        <f t="shared" si="8"/>
        <v>0</v>
      </c>
      <c r="M28" s="15">
        <f t="shared" si="8"/>
        <v>32161705</v>
      </c>
      <c r="N28" s="15">
        <f t="shared" si="8"/>
        <v>3816157</v>
      </c>
      <c r="O28" s="15">
        <f t="shared" si="8"/>
        <v>6800000</v>
      </c>
      <c r="P28" s="15">
        <f t="shared" si="8"/>
        <v>6199997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2948738</v>
      </c>
      <c r="Y28" s="15">
        <f t="shared" si="8"/>
        <v>0</v>
      </c>
      <c r="Z28" s="15">
        <f t="shared" si="8"/>
        <v>0</v>
      </c>
      <c r="AA28" s="15">
        <f t="shared" si="8"/>
        <v>5566079</v>
      </c>
      <c r="AB28" s="15">
        <f t="shared" si="8"/>
        <v>0</v>
      </c>
      <c r="AC28" s="15">
        <f t="shared" si="8"/>
        <v>0</v>
      </c>
      <c r="AD28" s="15">
        <f t="shared" si="8"/>
        <v>4138000</v>
      </c>
      <c r="AE28" s="15">
        <f t="shared" si="8"/>
        <v>20530000</v>
      </c>
      <c r="AF28" s="15">
        <f t="shared" si="8"/>
        <v>11720087</v>
      </c>
      <c r="AG28" s="15">
        <f t="shared" si="8"/>
        <v>0</v>
      </c>
      <c r="AH28" s="15">
        <f t="shared" si="8"/>
        <v>0</v>
      </c>
      <c r="AI28" s="15">
        <f t="shared" si="8"/>
        <v>0</v>
      </c>
      <c r="AJ28" s="15">
        <f t="shared" si="8"/>
        <v>88207262</v>
      </c>
      <c r="AK28" s="15">
        <f t="shared" si="8"/>
        <v>40913972</v>
      </c>
      <c r="AL28" s="15">
        <f t="shared" si="8"/>
        <v>0</v>
      </c>
      <c r="AM28" s="15">
        <f t="shared" si="8"/>
        <v>12498440</v>
      </c>
      <c r="AN28" s="8">
        <f t="shared" si="8"/>
        <v>-70151704</v>
      </c>
    </row>
    <row r="29" spans="1:40" ht="13.5" x14ac:dyDescent="0.25">
      <c r="A29" s="20" t="s">
        <v>122</v>
      </c>
      <c r="B29" s="15">
        <f>+B26-B24</f>
        <v>-6784155629</v>
      </c>
      <c r="C29" s="15">
        <f t="shared" ref="C29:AN29" si="9">+C26-C24</f>
        <v>-11776928692</v>
      </c>
      <c r="D29" s="15">
        <f t="shared" si="9"/>
        <v>-370222310</v>
      </c>
      <c r="E29" s="15">
        <f t="shared" si="9"/>
        <v>-327060821</v>
      </c>
      <c r="F29" s="15">
        <f t="shared" si="9"/>
        <v>-678896790</v>
      </c>
      <c r="G29" s="15">
        <f t="shared" si="9"/>
        <v>-429015018</v>
      </c>
      <c r="H29" s="15">
        <f t="shared" si="9"/>
        <v>-163574400</v>
      </c>
      <c r="I29" s="15">
        <f t="shared" si="9"/>
        <v>-840324635</v>
      </c>
      <c r="J29" s="15">
        <f t="shared" si="9"/>
        <v>-190497010</v>
      </c>
      <c r="K29" s="15">
        <f t="shared" si="9"/>
        <v>-148070747</v>
      </c>
      <c r="L29" s="15">
        <f t="shared" si="9"/>
        <v>-379463554</v>
      </c>
      <c r="M29" s="15">
        <f t="shared" si="9"/>
        <v>-599943356</v>
      </c>
      <c r="N29" s="15">
        <f t="shared" si="9"/>
        <v>-192881074</v>
      </c>
      <c r="O29" s="15">
        <f t="shared" si="9"/>
        <v>-243278921</v>
      </c>
      <c r="P29" s="15">
        <f t="shared" si="9"/>
        <v>-173480313</v>
      </c>
      <c r="Q29" s="15">
        <f t="shared" si="9"/>
        <v>-404030275</v>
      </c>
      <c r="R29" s="15">
        <f t="shared" si="9"/>
        <v>-1982974642</v>
      </c>
      <c r="S29" s="15">
        <f t="shared" si="9"/>
        <v>-203330824</v>
      </c>
      <c r="T29" s="15">
        <f t="shared" si="9"/>
        <v>-241098570</v>
      </c>
      <c r="U29" s="15">
        <f t="shared" si="9"/>
        <v>-168023377</v>
      </c>
      <c r="V29" s="15">
        <f t="shared" si="9"/>
        <v>-315183461</v>
      </c>
      <c r="W29" s="15">
        <f t="shared" si="9"/>
        <v>-117911945</v>
      </c>
      <c r="X29" s="15">
        <f t="shared" si="9"/>
        <v>-677628021</v>
      </c>
      <c r="Y29" s="15">
        <f t="shared" si="9"/>
        <v>-1412101901</v>
      </c>
      <c r="Z29" s="15">
        <f t="shared" si="9"/>
        <v>-427892450</v>
      </c>
      <c r="AA29" s="15">
        <f t="shared" si="9"/>
        <v>-339347339</v>
      </c>
      <c r="AB29" s="15">
        <f t="shared" si="9"/>
        <v>-292803967</v>
      </c>
      <c r="AC29" s="15">
        <f t="shared" si="9"/>
        <v>-762092063</v>
      </c>
      <c r="AD29" s="15">
        <f t="shared" si="9"/>
        <v>-527173315</v>
      </c>
      <c r="AE29" s="15">
        <f t="shared" si="9"/>
        <v>-286062701</v>
      </c>
      <c r="AF29" s="15">
        <f t="shared" si="9"/>
        <v>-516644687</v>
      </c>
      <c r="AG29" s="15">
        <f t="shared" si="9"/>
        <v>-231585703</v>
      </c>
      <c r="AH29" s="15">
        <f t="shared" si="9"/>
        <v>-1011813142</v>
      </c>
      <c r="AI29" s="15">
        <f t="shared" si="9"/>
        <v>-2334256797</v>
      </c>
      <c r="AJ29" s="15">
        <f t="shared" si="9"/>
        <v>-527700623</v>
      </c>
      <c r="AK29" s="15">
        <f t="shared" si="9"/>
        <v>-568888922</v>
      </c>
      <c r="AL29" s="15">
        <f t="shared" si="9"/>
        <v>-380487558</v>
      </c>
      <c r="AM29" s="15">
        <f t="shared" si="9"/>
        <v>-304467471</v>
      </c>
      <c r="AN29" s="8">
        <f t="shared" si="9"/>
        <v>-1161227915</v>
      </c>
    </row>
    <row r="30" spans="1:40" ht="13.5" x14ac:dyDescent="0.25">
      <c r="A30" s="20" t="s">
        <v>123</v>
      </c>
      <c r="B30" s="15">
        <f>+B26-B25</f>
        <v>-6863211689</v>
      </c>
      <c r="C30" s="15">
        <f t="shared" ref="C30:AN30" si="10">+C26-C25</f>
        <v>-11776928692</v>
      </c>
      <c r="D30" s="15">
        <f t="shared" si="10"/>
        <v>-370222310</v>
      </c>
      <c r="E30" s="15">
        <f t="shared" si="10"/>
        <v>-333807895</v>
      </c>
      <c r="F30" s="15">
        <f t="shared" si="10"/>
        <v>-678896790</v>
      </c>
      <c r="G30" s="15">
        <f t="shared" si="10"/>
        <v>-429015018</v>
      </c>
      <c r="H30" s="15">
        <f t="shared" si="10"/>
        <v>-163574400</v>
      </c>
      <c r="I30" s="15">
        <f t="shared" si="10"/>
        <v>-840324635</v>
      </c>
      <c r="J30" s="15">
        <f t="shared" si="10"/>
        <v>-190497010</v>
      </c>
      <c r="K30" s="15">
        <f t="shared" si="10"/>
        <v>-168691423</v>
      </c>
      <c r="L30" s="15">
        <f t="shared" si="10"/>
        <v>-379463554</v>
      </c>
      <c r="M30" s="15">
        <f t="shared" si="10"/>
        <v>-632105061</v>
      </c>
      <c r="N30" s="15">
        <f t="shared" si="10"/>
        <v>-196697231</v>
      </c>
      <c r="O30" s="15">
        <f t="shared" si="10"/>
        <v>-250078921</v>
      </c>
      <c r="P30" s="15">
        <f t="shared" si="10"/>
        <v>-179680310</v>
      </c>
      <c r="Q30" s="15">
        <f t="shared" si="10"/>
        <v>-404030275</v>
      </c>
      <c r="R30" s="15">
        <f t="shared" si="10"/>
        <v>-1982974642</v>
      </c>
      <c r="S30" s="15">
        <f t="shared" si="10"/>
        <v>-203330824</v>
      </c>
      <c r="T30" s="15">
        <f t="shared" si="10"/>
        <v>-241098570</v>
      </c>
      <c r="U30" s="15">
        <f t="shared" si="10"/>
        <v>-168023377</v>
      </c>
      <c r="V30" s="15">
        <f t="shared" si="10"/>
        <v>-315183461</v>
      </c>
      <c r="W30" s="15">
        <f t="shared" si="10"/>
        <v>-117911945</v>
      </c>
      <c r="X30" s="15">
        <f t="shared" si="10"/>
        <v>-680576759</v>
      </c>
      <c r="Y30" s="15">
        <f t="shared" si="10"/>
        <v>-1412101901</v>
      </c>
      <c r="Z30" s="15">
        <f t="shared" si="10"/>
        <v>-427892450</v>
      </c>
      <c r="AA30" s="15">
        <f t="shared" si="10"/>
        <v>-344913418</v>
      </c>
      <c r="AB30" s="15">
        <f t="shared" si="10"/>
        <v>-292803967</v>
      </c>
      <c r="AC30" s="15">
        <f t="shared" si="10"/>
        <v>-762092063</v>
      </c>
      <c r="AD30" s="15">
        <f t="shared" si="10"/>
        <v>-531311315</v>
      </c>
      <c r="AE30" s="15">
        <f t="shared" si="10"/>
        <v>-306592701</v>
      </c>
      <c r="AF30" s="15">
        <f t="shared" si="10"/>
        <v>-528364774</v>
      </c>
      <c r="AG30" s="15">
        <f t="shared" si="10"/>
        <v>-231585703</v>
      </c>
      <c r="AH30" s="15">
        <f t="shared" si="10"/>
        <v>-1011813142</v>
      </c>
      <c r="AI30" s="15">
        <f t="shared" si="10"/>
        <v>-2334256797</v>
      </c>
      <c r="AJ30" s="15">
        <f t="shared" si="10"/>
        <v>-615907885</v>
      </c>
      <c r="AK30" s="15">
        <f t="shared" si="10"/>
        <v>-609802894</v>
      </c>
      <c r="AL30" s="15">
        <f t="shared" si="10"/>
        <v>-380487558</v>
      </c>
      <c r="AM30" s="15">
        <f t="shared" si="10"/>
        <v>-316965911</v>
      </c>
      <c r="AN30" s="8">
        <f t="shared" si="10"/>
        <v>-1091076211</v>
      </c>
    </row>
    <row r="31" spans="1:40" ht="13.5" x14ac:dyDescent="0.25">
      <c r="A31" s="20" t="s">
        <v>124</v>
      </c>
      <c r="B31" s="17">
        <f>IF(B24=0,0,B26*100/B24)</f>
        <v>36.147129082648483</v>
      </c>
      <c r="C31" s="17">
        <f t="shared" ref="C31:AN31" si="11">IF(C24=0,0,C26*100/C24)</f>
        <v>38.879885764221548</v>
      </c>
      <c r="D31" s="17">
        <f t="shared" si="11"/>
        <v>41.080084373645761</v>
      </c>
      <c r="E31" s="17">
        <f t="shared" si="11"/>
        <v>19.764385837719075</v>
      </c>
      <c r="F31" s="17">
        <f t="shared" si="11"/>
        <v>9.7549115649715379</v>
      </c>
      <c r="G31" s="17">
        <f t="shared" si="11"/>
        <v>33.039552913160236</v>
      </c>
      <c r="H31" s="17">
        <f t="shared" si="11"/>
        <v>46.390634947224264</v>
      </c>
      <c r="I31" s="17">
        <f t="shared" si="11"/>
        <v>37.645616137344852</v>
      </c>
      <c r="J31" s="17">
        <f t="shared" si="11"/>
        <v>32.710553668974377</v>
      </c>
      <c r="K31" s="17">
        <f t="shared" si="11"/>
        <v>22.477602386063175</v>
      </c>
      <c r="L31" s="17">
        <f t="shared" si="11"/>
        <v>16.634516098380832</v>
      </c>
      <c r="M31" s="17">
        <f t="shared" si="11"/>
        <v>21.937130829827638</v>
      </c>
      <c r="N31" s="17">
        <f t="shared" si="11"/>
        <v>17.325393826381884</v>
      </c>
      <c r="O31" s="17">
        <f t="shared" si="11"/>
        <v>28.324105020925195</v>
      </c>
      <c r="P31" s="17">
        <f t="shared" si="11"/>
        <v>26.539377524230403</v>
      </c>
      <c r="Q31" s="17">
        <f t="shared" si="11"/>
        <v>27.559002276624849</v>
      </c>
      <c r="R31" s="17">
        <f t="shared" si="11"/>
        <v>19.127479995695946</v>
      </c>
      <c r="S31" s="17">
        <f t="shared" si="11"/>
        <v>49.598877051766422</v>
      </c>
      <c r="T31" s="17">
        <f t="shared" si="11"/>
        <v>30.085772593622693</v>
      </c>
      <c r="U31" s="17">
        <f t="shared" si="11"/>
        <v>40.4842179251564</v>
      </c>
      <c r="V31" s="17">
        <f t="shared" si="11"/>
        <v>26.538562728940995</v>
      </c>
      <c r="W31" s="17">
        <f t="shared" si="11"/>
        <v>28.731220939646459</v>
      </c>
      <c r="X31" s="17">
        <f t="shared" si="11"/>
        <v>38.003187854777778</v>
      </c>
      <c r="Y31" s="17">
        <f t="shared" si="11"/>
        <v>29.989531755968159</v>
      </c>
      <c r="Z31" s="17">
        <f t="shared" si="11"/>
        <v>22.158643200519919</v>
      </c>
      <c r="AA31" s="17">
        <f t="shared" si="11"/>
        <v>23.841292852162582</v>
      </c>
      <c r="AB31" s="17">
        <f t="shared" si="11"/>
        <v>36.125151340764646</v>
      </c>
      <c r="AC31" s="17">
        <f t="shared" si="11"/>
        <v>21.309887316557237</v>
      </c>
      <c r="AD31" s="17">
        <f t="shared" si="11"/>
        <v>20.774913972560295</v>
      </c>
      <c r="AE31" s="17">
        <f t="shared" si="11"/>
        <v>32.684389062334489</v>
      </c>
      <c r="AF31" s="17">
        <f t="shared" si="11"/>
        <v>30.927782420274458</v>
      </c>
      <c r="AG31" s="17">
        <f t="shared" si="11"/>
        <v>50.242863975831149</v>
      </c>
      <c r="AH31" s="17">
        <f t="shared" si="11"/>
        <v>44.025196274222949</v>
      </c>
      <c r="AI31" s="17">
        <f t="shared" si="11"/>
        <v>21.456399158210615</v>
      </c>
      <c r="AJ31" s="17">
        <f t="shared" si="11"/>
        <v>24.231816774560318</v>
      </c>
      <c r="AK31" s="17">
        <f t="shared" si="11"/>
        <v>25.858746839615414</v>
      </c>
      <c r="AL31" s="17">
        <f t="shared" si="11"/>
        <v>33.362308454156413</v>
      </c>
      <c r="AM31" s="17">
        <f t="shared" si="11"/>
        <v>22.755081055270917</v>
      </c>
      <c r="AN31" s="10">
        <f t="shared" si="11"/>
        <v>29.128673242230878</v>
      </c>
    </row>
    <row r="32" spans="1:40" ht="13.5" x14ac:dyDescent="0.25">
      <c r="A32" s="20" t="s">
        <v>125</v>
      </c>
      <c r="B32" s="17">
        <f>IF(B25=0,0,B26*100/B25)</f>
        <v>35.880151948915213</v>
      </c>
      <c r="C32" s="17">
        <f t="shared" ref="C32:AN32" si="12">IF(C25=0,0,C26*100/C25)</f>
        <v>38.879885764221548</v>
      </c>
      <c r="D32" s="17">
        <f t="shared" si="12"/>
        <v>41.080084373645761</v>
      </c>
      <c r="E32" s="17">
        <f t="shared" si="12"/>
        <v>19.442569715841543</v>
      </c>
      <c r="F32" s="17">
        <f t="shared" si="12"/>
        <v>9.7549115649715379</v>
      </c>
      <c r="G32" s="17">
        <f t="shared" si="12"/>
        <v>33.039552913160236</v>
      </c>
      <c r="H32" s="17">
        <f t="shared" si="12"/>
        <v>46.390634947224264</v>
      </c>
      <c r="I32" s="17">
        <f t="shared" si="12"/>
        <v>37.645616137344852</v>
      </c>
      <c r="J32" s="17">
        <f t="shared" si="12"/>
        <v>32.710553668974377</v>
      </c>
      <c r="K32" s="17">
        <f t="shared" si="12"/>
        <v>20.287386473921753</v>
      </c>
      <c r="L32" s="17">
        <f t="shared" si="12"/>
        <v>16.634516098380832</v>
      </c>
      <c r="M32" s="17">
        <f t="shared" si="12"/>
        <v>21.055982862004313</v>
      </c>
      <c r="N32" s="17">
        <f t="shared" si="12"/>
        <v>17.046559971099576</v>
      </c>
      <c r="O32" s="17">
        <f t="shared" si="12"/>
        <v>27.767792403508597</v>
      </c>
      <c r="P32" s="17">
        <f t="shared" si="12"/>
        <v>25.860436977946073</v>
      </c>
      <c r="Q32" s="17">
        <f t="shared" si="12"/>
        <v>27.559002276624849</v>
      </c>
      <c r="R32" s="17">
        <f t="shared" si="12"/>
        <v>19.127479995695946</v>
      </c>
      <c r="S32" s="17">
        <f t="shared" si="12"/>
        <v>49.598877051766422</v>
      </c>
      <c r="T32" s="17">
        <f t="shared" si="12"/>
        <v>30.085772593622693</v>
      </c>
      <c r="U32" s="17">
        <f t="shared" si="12"/>
        <v>40.4842179251564</v>
      </c>
      <c r="V32" s="17">
        <f t="shared" si="12"/>
        <v>26.538562728940995</v>
      </c>
      <c r="W32" s="17">
        <f t="shared" si="12"/>
        <v>28.731220939646459</v>
      </c>
      <c r="X32" s="17">
        <f t="shared" si="12"/>
        <v>37.900937660159073</v>
      </c>
      <c r="Y32" s="17">
        <f t="shared" si="12"/>
        <v>29.989531755968159</v>
      </c>
      <c r="Z32" s="17">
        <f t="shared" si="12"/>
        <v>22.158643200519919</v>
      </c>
      <c r="AA32" s="17">
        <f t="shared" si="12"/>
        <v>23.547146968324309</v>
      </c>
      <c r="AB32" s="17">
        <f t="shared" si="12"/>
        <v>36.125151340764646</v>
      </c>
      <c r="AC32" s="17">
        <f t="shared" si="12"/>
        <v>21.309887316557237</v>
      </c>
      <c r="AD32" s="17">
        <f t="shared" si="12"/>
        <v>20.646519408820705</v>
      </c>
      <c r="AE32" s="17">
        <f t="shared" si="12"/>
        <v>31.178150191913602</v>
      </c>
      <c r="AF32" s="17">
        <f t="shared" si="12"/>
        <v>30.450650099816158</v>
      </c>
      <c r="AG32" s="17">
        <f t="shared" si="12"/>
        <v>50.242863975831149</v>
      </c>
      <c r="AH32" s="17">
        <f t="shared" si="12"/>
        <v>44.025196274222949</v>
      </c>
      <c r="AI32" s="17">
        <f t="shared" si="12"/>
        <v>21.456399158210615</v>
      </c>
      <c r="AJ32" s="17">
        <f t="shared" si="12"/>
        <v>21.507856672392769</v>
      </c>
      <c r="AK32" s="17">
        <f t="shared" si="12"/>
        <v>24.549714044711457</v>
      </c>
      <c r="AL32" s="17">
        <f t="shared" si="12"/>
        <v>33.362308454156413</v>
      </c>
      <c r="AM32" s="17">
        <f t="shared" si="12"/>
        <v>22.05571277813986</v>
      </c>
      <c r="AN32" s="10">
        <f t="shared" si="12"/>
        <v>30.4315877889366</v>
      </c>
    </row>
    <row r="33" spans="1:40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ht="13.5" x14ac:dyDescent="0.25">
      <c r="A35" s="20" t="s">
        <v>127</v>
      </c>
      <c r="B35" s="16">
        <v>9405341830</v>
      </c>
      <c r="C35" s="16">
        <v>17272541720</v>
      </c>
      <c r="D35" s="16">
        <v>554298038</v>
      </c>
      <c r="E35" s="16">
        <v>373106714</v>
      </c>
      <c r="F35" s="16">
        <v>684903101</v>
      </c>
      <c r="G35" s="16">
        <v>560769599</v>
      </c>
      <c r="H35" s="16">
        <v>260784677</v>
      </c>
      <c r="I35" s="16">
        <v>1268316432</v>
      </c>
      <c r="J35" s="16">
        <v>219363438</v>
      </c>
      <c r="K35" s="16">
        <v>180616828</v>
      </c>
      <c r="L35" s="16">
        <v>355778346</v>
      </c>
      <c r="M35" s="16">
        <v>523869680</v>
      </c>
      <c r="N35" s="16">
        <v>120253388</v>
      </c>
      <c r="O35" s="16">
        <v>305538054</v>
      </c>
      <c r="P35" s="16">
        <v>201801315</v>
      </c>
      <c r="Q35" s="16">
        <v>514345731</v>
      </c>
      <c r="R35" s="16">
        <v>1839455564</v>
      </c>
      <c r="S35" s="16">
        <v>373321436</v>
      </c>
      <c r="T35" s="16">
        <v>272817456</v>
      </c>
      <c r="U35" s="16">
        <v>216123622</v>
      </c>
      <c r="V35" s="16">
        <v>273170346</v>
      </c>
      <c r="W35" s="16">
        <v>125615772</v>
      </c>
      <c r="X35" s="16">
        <v>975595520</v>
      </c>
      <c r="Y35" s="16">
        <v>1419372529</v>
      </c>
      <c r="Z35" s="16">
        <v>416084160</v>
      </c>
      <c r="AA35" s="16">
        <v>362697825</v>
      </c>
      <c r="AB35" s="16">
        <v>425187200</v>
      </c>
      <c r="AC35" s="16">
        <v>680570651</v>
      </c>
      <c r="AD35" s="16">
        <v>532727784</v>
      </c>
      <c r="AE35" s="16">
        <v>300406230</v>
      </c>
      <c r="AF35" s="16">
        <v>504018674</v>
      </c>
      <c r="AG35" s="16">
        <v>363718204</v>
      </c>
      <c r="AH35" s="16">
        <v>1585196141</v>
      </c>
      <c r="AI35" s="16">
        <v>1705818839</v>
      </c>
      <c r="AJ35" s="16">
        <v>514750752</v>
      </c>
      <c r="AK35" s="16">
        <v>452616923</v>
      </c>
      <c r="AL35" s="16">
        <v>447697260</v>
      </c>
      <c r="AM35" s="16">
        <v>258042527</v>
      </c>
      <c r="AN35" s="9">
        <v>913852723</v>
      </c>
    </row>
    <row r="36" spans="1:40" ht="13.5" x14ac:dyDescent="0.25">
      <c r="A36" s="20" t="s">
        <v>128</v>
      </c>
      <c r="B36" s="16">
        <v>9408403948</v>
      </c>
      <c r="C36" s="16">
        <v>17272541720</v>
      </c>
      <c r="D36" s="16">
        <v>554298038</v>
      </c>
      <c r="E36" s="16">
        <v>373641454</v>
      </c>
      <c r="F36" s="16">
        <v>684903101</v>
      </c>
      <c r="G36" s="16">
        <v>560769599</v>
      </c>
      <c r="H36" s="16">
        <v>260784677</v>
      </c>
      <c r="I36" s="16">
        <v>1268316432</v>
      </c>
      <c r="J36" s="16">
        <v>219363438</v>
      </c>
      <c r="K36" s="16">
        <v>200522504</v>
      </c>
      <c r="L36" s="16">
        <v>355778346</v>
      </c>
      <c r="M36" s="16">
        <v>540143717</v>
      </c>
      <c r="N36" s="16">
        <v>120263393</v>
      </c>
      <c r="O36" s="16">
        <v>305788054</v>
      </c>
      <c r="P36" s="16">
        <v>208001312</v>
      </c>
      <c r="Q36" s="16">
        <v>514345731</v>
      </c>
      <c r="R36" s="16">
        <v>1839455564</v>
      </c>
      <c r="S36" s="16">
        <v>373321436</v>
      </c>
      <c r="T36" s="16">
        <v>272817456</v>
      </c>
      <c r="U36" s="16">
        <v>216123622</v>
      </c>
      <c r="V36" s="16">
        <v>273170346</v>
      </c>
      <c r="W36" s="16">
        <v>125615772</v>
      </c>
      <c r="X36" s="16">
        <v>978544258</v>
      </c>
      <c r="Y36" s="16">
        <v>1419372529</v>
      </c>
      <c r="Z36" s="16">
        <v>416084160</v>
      </c>
      <c r="AA36" s="16">
        <v>362698686</v>
      </c>
      <c r="AB36" s="16">
        <v>425187200</v>
      </c>
      <c r="AC36" s="16">
        <v>680570651</v>
      </c>
      <c r="AD36" s="16">
        <v>536865784</v>
      </c>
      <c r="AE36" s="16">
        <v>300406230</v>
      </c>
      <c r="AF36" s="16">
        <v>515738761</v>
      </c>
      <c r="AG36" s="16">
        <v>363718204</v>
      </c>
      <c r="AH36" s="16">
        <v>1585196141</v>
      </c>
      <c r="AI36" s="16">
        <v>1705818839</v>
      </c>
      <c r="AJ36" s="16">
        <v>517184784</v>
      </c>
      <c r="AK36" s="16">
        <v>488618895</v>
      </c>
      <c r="AL36" s="16">
        <v>447697260</v>
      </c>
      <c r="AM36" s="16">
        <v>256534902</v>
      </c>
      <c r="AN36" s="9">
        <v>926190754</v>
      </c>
    </row>
    <row r="37" spans="1:40" ht="13.5" x14ac:dyDescent="0.25">
      <c r="A37" s="20" t="s">
        <v>129</v>
      </c>
      <c r="B37" s="16">
        <v>3605354930</v>
      </c>
      <c r="C37" s="16">
        <v>7332301533</v>
      </c>
      <c r="D37" s="16">
        <v>169907574</v>
      </c>
      <c r="E37" s="16">
        <v>70693714</v>
      </c>
      <c r="F37" s="16">
        <v>68085857</v>
      </c>
      <c r="G37" s="16">
        <v>195993674</v>
      </c>
      <c r="H37" s="16">
        <v>77849894</v>
      </c>
      <c r="I37" s="16">
        <v>484307254</v>
      </c>
      <c r="J37" s="16">
        <v>49381866</v>
      </c>
      <c r="K37" s="16">
        <v>42454094</v>
      </c>
      <c r="L37" s="16">
        <v>29394034</v>
      </c>
      <c r="M37" s="16">
        <v>117924560</v>
      </c>
      <c r="N37" s="16">
        <v>32574044</v>
      </c>
      <c r="O37" s="16">
        <v>83986920</v>
      </c>
      <c r="P37" s="16">
        <v>51227448</v>
      </c>
      <c r="Q37" s="16">
        <v>143178837</v>
      </c>
      <c r="R37" s="16">
        <v>354399327</v>
      </c>
      <c r="S37" s="16">
        <v>132498811</v>
      </c>
      <c r="T37" s="16">
        <v>78911644</v>
      </c>
      <c r="U37" s="16">
        <v>77937611</v>
      </c>
      <c r="V37" s="16">
        <v>71065776</v>
      </c>
      <c r="W37" s="16">
        <v>39433166</v>
      </c>
      <c r="X37" s="16">
        <v>366021650</v>
      </c>
      <c r="Y37" s="16">
        <v>415913923</v>
      </c>
      <c r="Z37" s="16">
        <v>96610883</v>
      </c>
      <c r="AA37" s="16">
        <v>87242311</v>
      </c>
      <c r="AB37" s="16">
        <v>151336462</v>
      </c>
      <c r="AC37" s="16">
        <v>167074549</v>
      </c>
      <c r="AD37" s="16">
        <v>112210581</v>
      </c>
      <c r="AE37" s="16">
        <v>52615406</v>
      </c>
      <c r="AF37" s="16">
        <v>112704164</v>
      </c>
      <c r="AG37" s="16">
        <v>127496899</v>
      </c>
      <c r="AH37" s="16">
        <v>557577231</v>
      </c>
      <c r="AI37" s="16">
        <v>372082790</v>
      </c>
      <c r="AJ37" s="16">
        <v>135972304</v>
      </c>
      <c r="AK37" s="16">
        <v>165122178</v>
      </c>
      <c r="AL37" s="16">
        <v>156281410</v>
      </c>
      <c r="AM37" s="16">
        <v>61685175</v>
      </c>
      <c r="AN37" s="9">
        <v>329764655</v>
      </c>
    </row>
    <row r="38" spans="1:40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ht="13.5" x14ac:dyDescent="0.25">
      <c r="A39" s="20" t="s">
        <v>130</v>
      </c>
      <c r="B39" s="15">
        <f>+B36-B35</f>
        <v>3062118</v>
      </c>
      <c r="C39" s="15">
        <f t="shared" ref="C39:AN39" si="13">+C36-C35</f>
        <v>0</v>
      </c>
      <c r="D39" s="15">
        <f t="shared" si="13"/>
        <v>0</v>
      </c>
      <c r="E39" s="15">
        <f t="shared" si="13"/>
        <v>534740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19905676</v>
      </c>
      <c r="L39" s="15">
        <f t="shared" si="13"/>
        <v>0</v>
      </c>
      <c r="M39" s="15">
        <f t="shared" si="13"/>
        <v>16274037</v>
      </c>
      <c r="N39" s="15">
        <f t="shared" si="13"/>
        <v>10005</v>
      </c>
      <c r="O39" s="15">
        <f t="shared" si="13"/>
        <v>250000</v>
      </c>
      <c r="P39" s="15">
        <f t="shared" si="13"/>
        <v>6199997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2948738</v>
      </c>
      <c r="Y39" s="15">
        <f t="shared" si="13"/>
        <v>0</v>
      </c>
      <c r="Z39" s="15">
        <f t="shared" si="13"/>
        <v>0</v>
      </c>
      <c r="AA39" s="15">
        <f t="shared" si="13"/>
        <v>861</v>
      </c>
      <c r="AB39" s="15">
        <f t="shared" si="13"/>
        <v>0</v>
      </c>
      <c r="AC39" s="15">
        <f t="shared" si="13"/>
        <v>0</v>
      </c>
      <c r="AD39" s="15">
        <f t="shared" si="13"/>
        <v>4138000</v>
      </c>
      <c r="AE39" s="15">
        <f t="shared" si="13"/>
        <v>0</v>
      </c>
      <c r="AF39" s="15">
        <f t="shared" si="13"/>
        <v>11720087</v>
      </c>
      <c r="AG39" s="15">
        <f t="shared" si="13"/>
        <v>0</v>
      </c>
      <c r="AH39" s="15">
        <f t="shared" si="13"/>
        <v>0</v>
      </c>
      <c r="AI39" s="15">
        <f t="shared" si="13"/>
        <v>0</v>
      </c>
      <c r="AJ39" s="15">
        <f t="shared" si="13"/>
        <v>2434032</v>
      </c>
      <c r="AK39" s="15">
        <f t="shared" si="13"/>
        <v>36001972</v>
      </c>
      <c r="AL39" s="15">
        <f t="shared" si="13"/>
        <v>0</v>
      </c>
      <c r="AM39" s="15">
        <f t="shared" si="13"/>
        <v>-1507625</v>
      </c>
      <c r="AN39" s="8">
        <f t="shared" si="13"/>
        <v>12338031</v>
      </c>
    </row>
    <row r="40" spans="1:40" ht="13.5" x14ac:dyDescent="0.25">
      <c r="A40" s="20" t="s">
        <v>122</v>
      </c>
      <c r="B40" s="15">
        <f>+B37-B35</f>
        <v>-5799986900</v>
      </c>
      <c r="C40" s="15">
        <f t="shared" ref="C40:AN40" si="14">+C37-C35</f>
        <v>-9940240187</v>
      </c>
      <c r="D40" s="15">
        <f t="shared" si="14"/>
        <v>-384390464</v>
      </c>
      <c r="E40" s="15">
        <f t="shared" si="14"/>
        <v>-302413000</v>
      </c>
      <c r="F40" s="15">
        <f t="shared" si="14"/>
        <v>-616817244</v>
      </c>
      <c r="G40" s="15">
        <f t="shared" si="14"/>
        <v>-364775925</v>
      </c>
      <c r="H40" s="15">
        <f t="shared" si="14"/>
        <v>-182934783</v>
      </c>
      <c r="I40" s="15">
        <f t="shared" si="14"/>
        <v>-784009178</v>
      </c>
      <c r="J40" s="15">
        <f t="shared" si="14"/>
        <v>-169981572</v>
      </c>
      <c r="K40" s="15">
        <f t="shared" si="14"/>
        <v>-138162734</v>
      </c>
      <c r="L40" s="15">
        <f t="shared" si="14"/>
        <v>-326384312</v>
      </c>
      <c r="M40" s="15">
        <f t="shared" si="14"/>
        <v>-405945120</v>
      </c>
      <c r="N40" s="15">
        <f t="shared" si="14"/>
        <v>-87679344</v>
      </c>
      <c r="O40" s="15">
        <f t="shared" si="14"/>
        <v>-221551134</v>
      </c>
      <c r="P40" s="15">
        <f t="shared" si="14"/>
        <v>-150573867</v>
      </c>
      <c r="Q40" s="15">
        <f t="shared" si="14"/>
        <v>-371166894</v>
      </c>
      <c r="R40" s="15">
        <f t="shared" si="14"/>
        <v>-1485056237</v>
      </c>
      <c r="S40" s="15">
        <f t="shared" si="14"/>
        <v>-240822625</v>
      </c>
      <c r="T40" s="15">
        <f t="shared" si="14"/>
        <v>-193905812</v>
      </c>
      <c r="U40" s="15">
        <f t="shared" si="14"/>
        <v>-138186011</v>
      </c>
      <c r="V40" s="15">
        <f t="shared" si="14"/>
        <v>-202104570</v>
      </c>
      <c r="W40" s="15">
        <f t="shared" si="14"/>
        <v>-86182606</v>
      </c>
      <c r="X40" s="15">
        <f t="shared" si="14"/>
        <v>-609573870</v>
      </c>
      <c r="Y40" s="15">
        <f t="shared" si="14"/>
        <v>-1003458606</v>
      </c>
      <c r="Z40" s="15">
        <f t="shared" si="14"/>
        <v>-319473277</v>
      </c>
      <c r="AA40" s="15">
        <f t="shared" si="14"/>
        <v>-275455514</v>
      </c>
      <c r="AB40" s="15">
        <f t="shared" si="14"/>
        <v>-273850738</v>
      </c>
      <c r="AC40" s="15">
        <f t="shared" si="14"/>
        <v>-513496102</v>
      </c>
      <c r="AD40" s="15">
        <f t="shared" si="14"/>
        <v>-420517203</v>
      </c>
      <c r="AE40" s="15">
        <f t="shared" si="14"/>
        <v>-247790824</v>
      </c>
      <c r="AF40" s="15">
        <f t="shared" si="14"/>
        <v>-391314510</v>
      </c>
      <c r="AG40" s="15">
        <f t="shared" si="14"/>
        <v>-236221305</v>
      </c>
      <c r="AH40" s="15">
        <f t="shared" si="14"/>
        <v>-1027618910</v>
      </c>
      <c r="AI40" s="15">
        <f t="shared" si="14"/>
        <v>-1333736049</v>
      </c>
      <c r="AJ40" s="15">
        <f t="shared" si="14"/>
        <v>-378778448</v>
      </c>
      <c r="AK40" s="15">
        <f t="shared" si="14"/>
        <v>-287494745</v>
      </c>
      <c r="AL40" s="15">
        <f t="shared" si="14"/>
        <v>-291415850</v>
      </c>
      <c r="AM40" s="15">
        <f t="shared" si="14"/>
        <v>-196357352</v>
      </c>
      <c r="AN40" s="8">
        <f t="shared" si="14"/>
        <v>-584088068</v>
      </c>
    </row>
    <row r="41" spans="1:40" ht="13.5" x14ac:dyDescent="0.25">
      <c r="A41" s="20" t="s">
        <v>123</v>
      </c>
      <c r="B41" s="15">
        <f>+B37-B36</f>
        <v>-5803049018</v>
      </c>
      <c r="C41" s="15">
        <f t="shared" ref="C41:AN41" si="15">+C37-C36</f>
        <v>-9940240187</v>
      </c>
      <c r="D41" s="15">
        <f t="shared" si="15"/>
        <v>-384390464</v>
      </c>
      <c r="E41" s="15">
        <f t="shared" si="15"/>
        <v>-302947740</v>
      </c>
      <c r="F41" s="15">
        <f t="shared" si="15"/>
        <v>-616817244</v>
      </c>
      <c r="G41" s="15">
        <f t="shared" si="15"/>
        <v>-364775925</v>
      </c>
      <c r="H41" s="15">
        <f t="shared" si="15"/>
        <v>-182934783</v>
      </c>
      <c r="I41" s="15">
        <f t="shared" si="15"/>
        <v>-784009178</v>
      </c>
      <c r="J41" s="15">
        <f t="shared" si="15"/>
        <v>-169981572</v>
      </c>
      <c r="K41" s="15">
        <f t="shared" si="15"/>
        <v>-158068410</v>
      </c>
      <c r="L41" s="15">
        <f t="shared" si="15"/>
        <v>-326384312</v>
      </c>
      <c r="M41" s="15">
        <f t="shared" si="15"/>
        <v>-422219157</v>
      </c>
      <c r="N41" s="15">
        <f t="shared" si="15"/>
        <v>-87689349</v>
      </c>
      <c r="O41" s="15">
        <f t="shared" si="15"/>
        <v>-221801134</v>
      </c>
      <c r="P41" s="15">
        <f t="shared" si="15"/>
        <v>-156773864</v>
      </c>
      <c r="Q41" s="15">
        <f t="shared" si="15"/>
        <v>-371166894</v>
      </c>
      <c r="R41" s="15">
        <f t="shared" si="15"/>
        <v>-1485056237</v>
      </c>
      <c r="S41" s="15">
        <f t="shared" si="15"/>
        <v>-240822625</v>
      </c>
      <c r="T41" s="15">
        <f t="shared" si="15"/>
        <v>-193905812</v>
      </c>
      <c r="U41" s="15">
        <f t="shared" si="15"/>
        <v>-138186011</v>
      </c>
      <c r="V41" s="15">
        <f t="shared" si="15"/>
        <v>-202104570</v>
      </c>
      <c r="W41" s="15">
        <f t="shared" si="15"/>
        <v>-86182606</v>
      </c>
      <c r="X41" s="15">
        <f t="shared" si="15"/>
        <v>-612522608</v>
      </c>
      <c r="Y41" s="15">
        <f t="shared" si="15"/>
        <v>-1003458606</v>
      </c>
      <c r="Z41" s="15">
        <f t="shared" si="15"/>
        <v>-319473277</v>
      </c>
      <c r="AA41" s="15">
        <f t="shared" si="15"/>
        <v>-275456375</v>
      </c>
      <c r="AB41" s="15">
        <f t="shared" si="15"/>
        <v>-273850738</v>
      </c>
      <c r="AC41" s="15">
        <f t="shared" si="15"/>
        <v>-513496102</v>
      </c>
      <c r="AD41" s="15">
        <f t="shared" si="15"/>
        <v>-424655203</v>
      </c>
      <c r="AE41" s="15">
        <f t="shared" si="15"/>
        <v>-247790824</v>
      </c>
      <c r="AF41" s="15">
        <f t="shared" si="15"/>
        <v>-403034597</v>
      </c>
      <c r="AG41" s="15">
        <f t="shared" si="15"/>
        <v>-236221305</v>
      </c>
      <c r="AH41" s="15">
        <f t="shared" si="15"/>
        <v>-1027618910</v>
      </c>
      <c r="AI41" s="15">
        <f t="shared" si="15"/>
        <v>-1333736049</v>
      </c>
      <c r="AJ41" s="15">
        <f t="shared" si="15"/>
        <v>-381212480</v>
      </c>
      <c r="AK41" s="15">
        <f t="shared" si="15"/>
        <v>-323496717</v>
      </c>
      <c r="AL41" s="15">
        <f t="shared" si="15"/>
        <v>-291415850</v>
      </c>
      <c r="AM41" s="15">
        <f t="shared" si="15"/>
        <v>-194849727</v>
      </c>
      <c r="AN41" s="8">
        <f t="shared" si="15"/>
        <v>-596426099</v>
      </c>
    </row>
    <row r="42" spans="1:40" ht="13.5" x14ac:dyDescent="0.25">
      <c r="A42" s="20" t="s">
        <v>124</v>
      </c>
      <c r="B42" s="17">
        <f>IF(B35=0,0,B37*100/B35)</f>
        <v>38.333055780068335</v>
      </c>
      <c r="C42" s="17">
        <f t="shared" ref="C42:AN42" si="16">IF(C35=0,0,C37*100/C35)</f>
        <v>42.450622796932521</v>
      </c>
      <c r="D42" s="17">
        <f t="shared" si="16"/>
        <v>30.652746780965515</v>
      </c>
      <c r="E42" s="17">
        <f t="shared" si="16"/>
        <v>18.947317576279264</v>
      </c>
      <c r="F42" s="17">
        <f t="shared" si="16"/>
        <v>9.940947398338615</v>
      </c>
      <c r="G42" s="17">
        <f t="shared" si="16"/>
        <v>34.950837982213798</v>
      </c>
      <c r="H42" s="17">
        <f t="shared" si="16"/>
        <v>29.852173408179194</v>
      </c>
      <c r="I42" s="17">
        <f t="shared" si="16"/>
        <v>38.185049233833467</v>
      </c>
      <c r="J42" s="17">
        <f t="shared" si="16"/>
        <v>22.511438756717517</v>
      </c>
      <c r="K42" s="17">
        <f t="shared" si="16"/>
        <v>23.50506011543952</v>
      </c>
      <c r="L42" s="17">
        <f t="shared" si="16"/>
        <v>8.2618951744747271</v>
      </c>
      <c r="M42" s="17">
        <f t="shared" si="16"/>
        <v>22.510285382425643</v>
      </c>
      <c r="N42" s="17">
        <f t="shared" si="16"/>
        <v>27.087838888996625</v>
      </c>
      <c r="O42" s="17">
        <f t="shared" si="16"/>
        <v>27.488202827920087</v>
      </c>
      <c r="P42" s="17">
        <f t="shared" si="16"/>
        <v>25.385091271580663</v>
      </c>
      <c r="Q42" s="17">
        <f t="shared" si="16"/>
        <v>27.837080852528743</v>
      </c>
      <c r="R42" s="17">
        <f t="shared" si="16"/>
        <v>19.26653374704734</v>
      </c>
      <c r="S42" s="17">
        <f t="shared" si="16"/>
        <v>35.491883996717512</v>
      </c>
      <c r="T42" s="17">
        <f t="shared" si="16"/>
        <v>28.924704876655692</v>
      </c>
      <c r="U42" s="17">
        <f t="shared" si="16"/>
        <v>36.061588399624362</v>
      </c>
      <c r="V42" s="17">
        <f t="shared" si="16"/>
        <v>26.015186875371896</v>
      </c>
      <c r="W42" s="17">
        <f t="shared" si="16"/>
        <v>31.391890820843738</v>
      </c>
      <c r="X42" s="17">
        <f t="shared" si="16"/>
        <v>37.517766584249998</v>
      </c>
      <c r="Y42" s="17">
        <f t="shared" si="16"/>
        <v>29.3026611761344</v>
      </c>
      <c r="Z42" s="17">
        <f t="shared" si="16"/>
        <v>23.219072554936961</v>
      </c>
      <c r="AA42" s="17">
        <f t="shared" si="16"/>
        <v>24.053717719426633</v>
      </c>
      <c r="AB42" s="17">
        <f t="shared" si="16"/>
        <v>35.592901667783039</v>
      </c>
      <c r="AC42" s="17">
        <f t="shared" si="16"/>
        <v>24.54918512200139</v>
      </c>
      <c r="AD42" s="17">
        <f t="shared" si="16"/>
        <v>21.063399426525876</v>
      </c>
      <c r="AE42" s="17">
        <f t="shared" si="16"/>
        <v>17.514751941063274</v>
      </c>
      <c r="AF42" s="17">
        <f t="shared" si="16"/>
        <v>22.36110878701292</v>
      </c>
      <c r="AG42" s="17">
        <f t="shared" si="16"/>
        <v>35.053757991172752</v>
      </c>
      <c r="AH42" s="17">
        <f t="shared" si="16"/>
        <v>35.174021471453983</v>
      </c>
      <c r="AI42" s="17">
        <f t="shared" si="16"/>
        <v>21.812561890694418</v>
      </c>
      <c r="AJ42" s="17">
        <f t="shared" si="16"/>
        <v>26.415173454666462</v>
      </c>
      <c r="AK42" s="17">
        <f t="shared" si="16"/>
        <v>36.481662441066085</v>
      </c>
      <c r="AL42" s="17">
        <f t="shared" si="16"/>
        <v>34.907832583116544</v>
      </c>
      <c r="AM42" s="17">
        <f t="shared" si="16"/>
        <v>23.90504221034853</v>
      </c>
      <c r="AN42" s="10">
        <f t="shared" si="16"/>
        <v>36.085098473794226</v>
      </c>
    </row>
    <row r="43" spans="1:40" ht="13.5" x14ac:dyDescent="0.25">
      <c r="A43" s="20" t="s">
        <v>125</v>
      </c>
      <c r="B43" s="17">
        <f>IF(B36=0,0,B37*100/B36)</f>
        <v>38.32057966395471</v>
      </c>
      <c r="C43" s="17">
        <f t="shared" ref="C43:AN43" si="17">IF(C36=0,0,C37*100/C36)</f>
        <v>42.450622796932521</v>
      </c>
      <c r="D43" s="17">
        <f t="shared" si="17"/>
        <v>30.652746780965515</v>
      </c>
      <c r="E43" s="17">
        <f t="shared" si="17"/>
        <v>18.920200968921399</v>
      </c>
      <c r="F43" s="17">
        <f t="shared" si="17"/>
        <v>9.940947398338615</v>
      </c>
      <c r="G43" s="17">
        <f t="shared" si="17"/>
        <v>34.950837982213798</v>
      </c>
      <c r="H43" s="17">
        <f t="shared" si="17"/>
        <v>29.852173408179194</v>
      </c>
      <c r="I43" s="17">
        <f t="shared" si="17"/>
        <v>38.185049233833467</v>
      </c>
      <c r="J43" s="17">
        <f t="shared" si="17"/>
        <v>22.511438756717517</v>
      </c>
      <c r="K43" s="17">
        <f t="shared" si="17"/>
        <v>21.171735417786326</v>
      </c>
      <c r="L43" s="17">
        <f t="shared" si="17"/>
        <v>8.2618951744747271</v>
      </c>
      <c r="M43" s="17">
        <f t="shared" si="17"/>
        <v>21.832071037493897</v>
      </c>
      <c r="N43" s="17">
        <f t="shared" si="17"/>
        <v>27.085585386735264</v>
      </c>
      <c r="O43" s="17">
        <f t="shared" si="17"/>
        <v>27.465729580135921</v>
      </c>
      <c r="P43" s="17">
        <f t="shared" si="17"/>
        <v>24.628425420701191</v>
      </c>
      <c r="Q43" s="17">
        <f t="shared" si="17"/>
        <v>27.837080852528743</v>
      </c>
      <c r="R43" s="17">
        <f t="shared" si="17"/>
        <v>19.26653374704734</v>
      </c>
      <c r="S43" s="17">
        <f t="shared" si="17"/>
        <v>35.491883996717512</v>
      </c>
      <c r="T43" s="17">
        <f t="shared" si="17"/>
        <v>28.924704876655692</v>
      </c>
      <c r="U43" s="17">
        <f t="shared" si="17"/>
        <v>36.061588399624362</v>
      </c>
      <c r="V43" s="17">
        <f t="shared" si="17"/>
        <v>26.015186875371896</v>
      </c>
      <c r="W43" s="17">
        <f t="shared" si="17"/>
        <v>31.391890820843738</v>
      </c>
      <c r="X43" s="17">
        <f t="shared" si="17"/>
        <v>37.404710825046813</v>
      </c>
      <c r="Y43" s="17">
        <f t="shared" si="17"/>
        <v>29.3026611761344</v>
      </c>
      <c r="Z43" s="17">
        <f t="shared" si="17"/>
        <v>23.219072554936961</v>
      </c>
      <c r="AA43" s="17">
        <f t="shared" si="17"/>
        <v>24.053660618996563</v>
      </c>
      <c r="AB43" s="17">
        <f t="shared" si="17"/>
        <v>35.592901667783039</v>
      </c>
      <c r="AC43" s="17">
        <f t="shared" si="17"/>
        <v>24.54918512200139</v>
      </c>
      <c r="AD43" s="17">
        <f t="shared" si="17"/>
        <v>20.901049078590564</v>
      </c>
      <c r="AE43" s="17">
        <f t="shared" si="17"/>
        <v>17.514751941063274</v>
      </c>
      <c r="AF43" s="17">
        <f t="shared" si="17"/>
        <v>21.852955899895996</v>
      </c>
      <c r="AG43" s="17">
        <f t="shared" si="17"/>
        <v>35.053757991172752</v>
      </c>
      <c r="AH43" s="17">
        <f t="shared" si="17"/>
        <v>35.174021471453983</v>
      </c>
      <c r="AI43" s="17">
        <f t="shared" si="17"/>
        <v>21.812561890694418</v>
      </c>
      <c r="AJ43" s="17">
        <f t="shared" si="17"/>
        <v>26.290855455639235</v>
      </c>
      <c r="AK43" s="17">
        <f t="shared" si="17"/>
        <v>33.793653845498547</v>
      </c>
      <c r="AL43" s="17">
        <f t="shared" si="17"/>
        <v>34.907832583116544</v>
      </c>
      <c r="AM43" s="17">
        <f t="shared" si="17"/>
        <v>24.04552929020161</v>
      </c>
      <c r="AN43" s="10">
        <f t="shared" si="17"/>
        <v>35.604399371924629</v>
      </c>
    </row>
    <row r="44" spans="1:40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ht="13.5" x14ac:dyDescent="0.25">
      <c r="A46" s="20" t="s">
        <v>127</v>
      </c>
      <c r="B46" s="16">
        <v>2958504560</v>
      </c>
      <c r="C46" s="16">
        <v>4649271490</v>
      </c>
      <c r="D46" s="16">
        <v>193347650</v>
      </c>
      <c r="E46" s="16">
        <v>107641867</v>
      </c>
      <c r="F46" s="16">
        <v>261631851</v>
      </c>
      <c r="G46" s="16">
        <v>205420139</v>
      </c>
      <c r="H46" s="16">
        <v>99923144</v>
      </c>
      <c r="I46" s="16">
        <v>462953337</v>
      </c>
      <c r="J46" s="16">
        <v>84926419</v>
      </c>
      <c r="K46" s="16">
        <v>67473348</v>
      </c>
      <c r="L46" s="16">
        <v>168617242</v>
      </c>
      <c r="M46" s="16">
        <v>255040139</v>
      </c>
      <c r="N46" s="16">
        <v>52504737</v>
      </c>
      <c r="O46" s="16">
        <v>149313610</v>
      </c>
      <c r="P46" s="16">
        <v>96949277</v>
      </c>
      <c r="Q46" s="16">
        <v>230606111</v>
      </c>
      <c r="R46" s="16">
        <v>792639732</v>
      </c>
      <c r="S46" s="16">
        <v>120158300</v>
      </c>
      <c r="T46" s="16">
        <v>160745714</v>
      </c>
      <c r="U46" s="16">
        <v>112293895</v>
      </c>
      <c r="V46" s="16">
        <v>125160275</v>
      </c>
      <c r="W46" s="16">
        <v>51499704</v>
      </c>
      <c r="X46" s="16">
        <v>390358067</v>
      </c>
      <c r="Y46" s="16">
        <v>434504109</v>
      </c>
      <c r="Z46" s="16">
        <v>169935240</v>
      </c>
      <c r="AA46" s="16">
        <v>147379284</v>
      </c>
      <c r="AB46" s="16">
        <v>143856108</v>
      </c>
      <c r="AC46" s="16">
        <v>264239326</v>
      </c>
      <c r="AD46" s="16">
        <v>198662828</v>
      </c>
      <c r="AE46" s="16">
        <v>110091382</v>
      </c>
      <c r="AF46" s="16">
        <v>226859462</v>
      </c>
      <c r="AG46" s="16">
        <v>118517224</v>
      </c>
      <c r="AH46" s="16">
        <v>605757532</v>
      </c>
      <c r="AI46" s="16">
        <v>796433725</v>
      </c>
      <c r="AJ46" s="16">
        <v>187036728</v>
      </c>
      <c r="AK46" s="16">
        <v>113382357</v>
      </c>
      <c r="AL46" s="16">
        <v>158692536</v>
      </c>
      <c r="AM46" s="16">
        <v>114477688</v>
      </c>
      <c r="AN46" s="9">
        <v>350807534</v>
      </c>
    </row>
    <row r="47" spans="1:40" ht="13.5" x14ac:dyDescent="0.25">
      <c r="A47" s="20" t="s">
        <v>128</v>
      </c>
      <c r="B47" s="16">
        <v>2958504560</v>
      </c>
      <c r="C47" s="16">
        <v>4649271490</v>
      </c>
      <c r="D47" s="16">
        <v>193347650</v>
      </c>
      <c r="E47" s="16">
        <v>107641867</v>
      </c>
      <c r="F47" s="16">
        <v>261631851</v>
      </c>
      <c r="G47" s="16">
        <v>205420139</v>
      </c>
      <c r="H47" s="16">
        <v>99923144</v>
      </c>
      <c r="I47" s="16">
        <v>462953337</v>
      </c>
      <c r="J47" s="16">
        <v>84926419</v>
      </c>
      <c r="K47" s="16">
        <v>72189980</v>
      </c>
      <c r="L47" s="16">
        <v>168617242</v>
      </c>
      <c r="M47" s="16">
        <v>260084870</v>
      </c>
      <c r="N47" s="16">
        <v>52504742</v>
      </c>
      <c r="O47" s="16">
        <v>149313610</v>
      </c>
      <c r="P47" s="16">
        <v>96949277</v>
      </c>
      <c r="Q47" s="16">
        <v>230606111</v>
      </c>
      <c r="R47" s="16">
        <v>792639732</v>
      </c>
      <c r="S47" s="16">
        <v>120158300</v>
      </c>
      <c r="T47" s="16">
        <v>160745714</v>
      </c>
      <c r="U47" s="16">
        <v>112293895</v>
      </c>
      <c r="V47" s="16">
        <v>125160275</v>
      </c>
      <c r="W47" s="16">
        <v>51499704</v>
      </c>
      <c r="X47" s="16">
        <v>390358067</v>
      </c>
      <c r="Y47" s="16">
        <v>434504109</v>
      </c>
      <c r="Z47" s="16">
        <v>169935240</v>
      </c>
      <c r="AA47" s="16">
        <v>147380093</v>
      </c>
      <c r="AB47" s="16">
        <v>143856108</v>
      </c>
      <c r="AC47" s="16">
        <v>264239326</v>
      </c>
      <c r="AD47" s="16">
        <v>198662828</v>
      </c>
      <c r="AE47" s="16">
        <v>110091382</v>
      </c>
      <c r="AF47" s="16">
        <v>226859462</v>
      </c>
      <c r="AG47" s="16">
        <v>118517224</v>
      </c>
      <c r="AH47" s="16">
        <v>605757532</v>
      </c>
      <c r="AI47" s="16">
        <v>796433725</v>
      </c>
      <c r="AJ47" s="16">
        <v>186619080</v>
      </c>
      <c r="AK47" s="16">
        <v>113385057</v>
      </c>
      <c r="AL47" s="16">
        <v>158692536</v>
      </c>
      <c r="AM47" s="16">
        <v>114335313</v>
      </c>
      <c r="AN47" s="9">
        <v>354083606</v>
      </c>
    </row>
    <row r="48" spans="1:40" ht="13.5" x14ac:dyDescent="0.25">
      <c r="A48" s="20" t="s">
        <v>129</v>
      </c>
      <c r="B48" s="16">
        <v>918899235</v>
      </c>
      <c r="C48" s="16">
        <v>1220362156</v>
      </c>
      <c r="D48" s="16">
        <v>58622086</v>
      </c>
      <c r="E48" s="16">
        <v>33342241</v>
      </c>
      <c r="F48" s="16">
        <v>36216541</v>
      </c>
      <c r="G48" s="16">
        <v>62448635</v>
      </c>
      <c r="H48" s="16">
        <v>34309964</v>
      </c>
      <c r="I48" s="16">
        <v>169800379</v>
      </c>
      <c r="J48" s="16">
        <v>26336231</v>
      </c>
      <c r="K48" s="16">
        <v>20116194</v>
      </c>
      <c r="L48" s="16">
        <v>1057884</v>
      </c>
      <c r="M48" s="16">
        <v>81563818</v>
      </c>
      <c r="N48" s="16">
        <v>16620310</v>
      </c>
      <c r="O48" s="16">
        <v>51790214</v>
      </c>
      <c r="P48" s="16">
        <v>30856336</v>
      </c>
      <c r="Q48" s="16">
        <v>78519126</v>
      </c>
      <c r="R48" s="16">
        <v>247758512</v>
      </c>
      <c r="S48" s="16">
        <v>43465507</v>
      </c>
      <c r="T48" s="16">
        <v>54051201</v>
      </c>
      <c r="U48" s="16">
        <v>36522269</v>
      </c>
      <c r="V48" s="16">
        <v>39768703</v>
      </c>
      <c r="W48" s="16">
        <v>18340877</v>
      </c>
      <c r="X48" s="16">
        <v>118187021</v>
      </c>
      <c r="Y48" s="16">
        <v>139805036</v>
      </c>
      <c r="Z48" s="16">
        <v>50064303</v>
      </c>
      <c r="AA48" s="16">
        <v>43726827</v>
      </c>
      <c r="AB48" s="16">
        <v>34926162</v>
      </c>
      <c r="AC48" s="16">
        <v>81439501</v>
      </c>
      <c r="AD48" s="16">
        <v>59880249</v>
      </c>
      <c r="AE48" s="16">
        <v>29134094</v>
      </c>
      <c r="AF48" s="16">
        <v>64243528</v>
      </c>
      <c r="AG48" s="16">
        <v>44914504</v>
      </c>
      <c r="AH48" s="16">
        <v>200489683</v>
      </c>
      <c r="AI48" s="16">
        <v>231517165</v>
      </c>
      <c r="AJ48" s="16">
        <v>59665039</v>
      </c>
      <c r="AK48" s="16">
        <v>46440218</v>
      </c>
      <c r="AL48" s="16">
        <v>58562940</v>
      </c>
      <c r="AM48" s="16">
        <v>35704409</v>
      </c>
      <c r="AN48" s="9">
        <v>131569268</v>
      </c>
    </row>
    <row r="49" spans="1:40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ht="13.5" x14ac:dyDescent="0.25">
      <c r="A50" s="20" t="s">
        <v>132</v>
      </c>
      <c r="B50" s="15">
        <f>+B47-B46</f>
        <v>0</v>
      </c>
      <c r="C50" s="15">
        <f t="shared" ref="C50:AN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4716632</v>
      </c>
      <c r="L50" s="15">
        <f t="shared" si="18"/>
        <v>0</v>
      </c>
      <c r="M50" s="15">
        <f t="shared" si="18"/>
        <v>5044731</v>
      </c>
      <c r="N50" s="15">
        <f t="shared" si="18"/>
        <v>5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809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15">
        <f t="shared" si="18"/>
        <v>0</v>
      </c>
      <c r="AF50" s="15">
        <f t="shared" si="18"/>
        <v>0</v>
      </c>
      <c r="AG50" s="15">
        <f t="shared" si="18"/>
        <v>0</v>
      </c>
      <c r="AH50" s="15">
        <f t="shared" si="18"/>
        <v>0</v>
      </c>
      <c r="AI50" s="15">
        <f t="shared" si="18"/>
        <v>0</v>
      </c>
      <c r="AJ50" s="15">
        <f t="shared" si="18"/>
        <v>-417648</v>
      </c>
      <c r="AK50" s="15">
        <f t="shared" si="18"/>
        <v>2700</v>
      </c>
      <c r="AL50" s="15">
        <f t="shared" si="18"/>
        <v>0</v>
      </c>
      <c r="AM50" s="15">
        <f t="shared" si="18"/>
        <v>-142375</v>
      </c>
      <c r="AN50" s="8">
        <f t="shared" si="18"/>
        <v>3276072</v>
      </c>
    </row>
    <row r="51" spans="1:40" ht="13.5" x14ac:dyDescent="0.25">
      <c r="A51" s="20" t="s">
        <v>122</v>
      </c>
      <c r="B51" s="15">
        <f>+B48-B46</f>
        <v>-2039605325</v>
      </c>
      <c r="C51" s="15">
        <f t="shared" ref="C51:AN51" si="19">+C48-C46</f>
        <v>-3428909334</v>
      </c>
      <c r="D51" s="15">
        <f t="shared" si="19"/>
        <v>-134725564</v>
      </c>
      <c r="E51" s="15">
        <f t="shared" si="19"/>
        <v>-74299626</v>
      </c>
      <c r="F51" s="15">
        <f t="shared" si="19"/>
        <v>-225415310</v>
      </c>
      <c r="G51" s="15">
        <f t="shared" si="19"/>
        <v>-142971504</v>
      </c>
      <c r="H51" s="15">
        <f t="shared" si="19"/>
        <v>-65613180</v>
      </c>
      <c r="I51" s="15">
        <f t="shared" si="19"/>
        <v>-293152958</v>
      </c>
      <c r="J51" s="15">
        <f t="shared" si="19"/>
        <v>-58590188</v>
      </c>
      <c r="K51" s="15">
        <f t="shared" si="19"/>
        <v>-47357154</v>
      </c>
      <c r="L51" s="15">
        <f t="shared" si="19"/>
        <v>-167559358</v>
      </c>
      <c r="M51" s="15">
        <f t="shared" si="19"/>
        <v>-173476321</v>
      </c>
      <c r="N51" s="15">
        <f t="shared" si="19"/>
        <v>-35884427</v>
      </c>
      <c r="O51" s="15">
        <f t="shared" si="19"/>
        <v>-97523396</v>
      </c>
      <c r="P51" s="15">
        <f t="shared" si="19"/>
        <v>-66092941</v>
      </c>
      <c r="Q51" s="15">
        <f t="shared" si="19"/>
        <v>-152086985</v>
      </c>
      <c r="R51" s="15">
        <f t="shared" si="19"/>
        <v>-544881220</v>
      </c>
      <c r="S51" s="15">
        <f t="shared" si="19"/>
        <v>-76692793</v>
      </c>
      <c r="T51" s="15">
        <f t="shared" si="19"/>
        <v>-106694513</v>
      </c>
      <c r="U51" s="15">
        <f t="shared" si="19"/>
        <v>-75771626</v>
      </c>
      <c r="V51" s="15">
        <f t="shared" si="19"/>
        <v>-85391572</v>
      </c>
      <c r="W51" s="15">
        <f t="shared" si="19"/>
        <v>-33158827</v>
      </c>
      <c r="X51" s="15">
        <f t="shared" si="19"/>
        <v>-272171046</v>
      </c>
      <c r="Y51" s="15">
        <f t="shared" si="19"/>
        <v>-294699073</v>
      </c>
      <c r="Z51" s="15">
        <f t="shared" si="19"/>
        <v>-119870937</v>
      </c>
      <c r="AA51" s="15">
        <f t="shared" si="19"/>
        <v>-103652457</v>
      </c>
      <c r="AB51" s="15">
        <f t="shared" si="19"/>
        <v>-108929946</v>
      </c>
      <c r="AC51" s="15">
        <f t="shared" si="19"/>
        <v>-182799825</v>
      </c>
      <c r="AD51" s="15">
        <f t="shared" si="19"/>
        <v>-138782579</v>
      </c>
      <c r="AE51" s="15">
        <f t="shared" si="19"/>
        <v>-80957288</v>
      </c>
      <c r="AF51" s="15">
        <f t="shared" si="19"/>
        <v>-162615934</v>
      </c>
      <c r="AG51" s="15">
        <f t="shared" si="19"/>
        <v>-73602720</v>
      </c>
      <c r="AH51" s="15">
        <f t="shared" si="19"/>
        <v>-405267849</v>
      </c>
      <c r="AI51" s="15">
        <f t="shared" si="19"/>
        <v>-564916560</v>
      </c>
      <c r="AJ51" s="15">
        <f t="shared" si="19"/>
        <v>-127371689</v>
      </c>
      <c r="AK51" s="15">
        <f t="shared" si="19"/>
        <v>-66942139</v>
      </c>
      <c r="AL51" s="15">
        <f t="shared" si="19"/>
        <v>-100129596</v>
      </c>
      <c r="AM51" s="15">
        <f t="shared" si="19"/>
        <v>-78773279</v>
      </c>
      <c r="AN51" s="8">
        <f t="shared" si="19"/>
        <v>-219238266</v>
      </c>
    </row>
    <row r="52" spans="1:40" ht="13.5" x14ac:dyDescent="0.25">
      <c r="A52" s="20" t="s">
        <v>123</v>
      </c>
      <c r="B52" s="15">
        <f>+B48-B47</f>
        <v>-2039605325</v>
      </c>
      <c r="C52" s="15">
        <f t="shared" ref="C52:AN52" si="20">+C48-C47</f>
        <v>-3428909334</v>
      </c>
      <c r="D52" s="15">
        <f t="shared" si="20"/>
        <v>-134725564</v>
      </c>
      <c r="E52" s="15">
        <f t="shared" si="20"/>
        <v>-74299626</v>
      </c>
      <c r="F52" s="15">
        <f t="shared" si="20"/>
        <v>-225415310</v>
      </c>
      <c r="G52" s="15">
        <f t="shared" si="20"/>
        <v>-142971504</v>
      </c>
      <c r="H52" s="15">
        <f t="shared" si="20"/>
        <v>-65613180</v>
      </c>
      <c r="I52" s="15">
        <f t="shared" si="20"/>
        <v>-293152958</v>
      </c>
      <c r="J52" s="15">
        <f t="shared" si="20"/>
        <v>-58590188</v>
      </c>
      <c r="K52" s="15">
        <f t="shared" si="20"/>
        <v>-52073786</v>
      </c>
      <c r="L52" s="15">
        <f t="shared" si="20"/>
        <v>-167559358</v>
      </c>
      <c r="M52" s="15">
        <f t="shared" si="20"/>
        <v>-178521052</v>
      </c>
      <c r="N52" s="15">
        <f t="shared" si="20"/>
        <v>-35884432</v>
      </c>
      <c r="O52" s="15">
        <f t="shared" si="20"/>
        <v>-97523396</v>
      </c>
      <c r="P52" s="15">
        <f t="shared" si="20"/>
        <v>-66092941</v>
      </c>
      <c r="Q52" s="15">
        <f t="shared" si="20"/>
        <v>-152086985</v>
      </c>
      <c r="R52" s="15">
        <f t="shared" si="20"/>
        <v>-544881220</v>
      </c>
      <c r="S52" s="15">
        <f t="shared" si="20"/>
        <v>-76692793</v>
      </c>
      <c r="T52" s="15">
        <f t="shared" si="20"/>
        <v>-106694513</v>
      </c>
      <c r="U52" s="15">
        <f t="shared" si="20"/>
        <v>-75771626</v>
      </c>
      <c r="V52" s="15">
        <f t="shared" si="20"/>
        <v>-85391572</v>
      </c>
      <c r="W52" s="15">
        <f t="shared" si="20"/>
        <v>-33158827</v>
      </c>
      <c r="X52" s="15">
        <f t="shared" si="20"/>
        <v>-272171046</v>
      </c>
      <c r="Y52" s="15">
        <f t="shared" si="20"/>
        <v>-294699073</v>
      </c>
      <c r="Z52" s="15">
        <f t="shared" si="20"/>
        <v>-119870937</v>
      </c>
      <c r="AA52" s="15">
        <f t="shared" si="20"/>
        <v>-103653266</v>
      </c>
      <c r="AB52" s="15">
        <f t="shared" si="20"/>
        <v>-108929946</v>
      </c>
      <c r="AC52" s="15">
        <f t="shared" si="20"/>
        <v>-182799825</v>
      </c>
      <c r="AD52" s="15">
        <f t="shared" si="20"/>
        <v>-138782579</v>
      </c>
      <c r="AE52" s="15">
        <f t="shared" si="20"/>
        <v>-80957288</v>
      </c>
      <c r="AF52" s="15">
        <f t="shared" si="20"/>
        <v>-162615934</v>
      </c>
      <c r="AG52" s="15">
        <f t="shared" si="20"/>
        <v>-73602720</v>
      </c>
      <c r="AH52" s="15">
        <f t="shared" si="20"/>
        <v>-405267849</v>
      </c>
      <c r="AI52" s="15">
        <f t="shared" si="20"/>
        <v>-564916560</v>
      </c>
      <c r="AJ52" s="15">
        <f t="shared" si="20"/>
        <v>-126954041</v>
      </c>
      <c r="AK52" s="15">
        <f t="shared" si="20"/>
        <v>-66944839</v>
      </c>
      <c r="AL52" s="15">
        <f t="shared" si="20"/>
        <v>-100129596</v>
      </c>
      <c r="AM52" s="15">
        <f t="shared" si="20"/>
        <v>-78630904</v>
      </c>
      <c r="AN52" s="8">
        <f t="shared" si="20"/>
        <v>-222514338</v>
      </c>
    </row>
    <row r="53" spans="1:40" ht="13.5" x14ac:dyDescent="0.25">
      <c r="A53" s="20" t="s">
        <v>124</v>
      </c>
      <c r="B53" s="17">
        <f>IF(B46=0,0,B48*100/B46)</f>
        <v>31.059584880274784</v>
      </c>
      <c r="C53" s="17">
        <f t="shared" ref="C53:AN53" si="21">IF(C46=0,0,C48*100/C46)</f>
        <v>26.248459756003623</v>
      </c>
      <c r="D53" s="17">
        <f t="shared" si="21"/>
        <v>30.319523407706274</v>
      </c>
      <c r="E53" s="17">
        <f t="shared" si="21"/>
        <v>30.975160436412722</v>
      </c>
      <c r="F53" s="17">
        <f t="shared" si="21"/>
        <v>13.842558106581603</v>
      </c>
      <c r="G53" s="17">
        <f t="shared" si="21"/>
        <v>30.400444330339003</v>
      </c>
      <c r="H53" s="17">
        <f t="shared" si="21"/>
        <v>34.336353547882759</v>
      </c>
      <c r="I53" s="17">
        <f t="shared" si="21"/>
        <v>36.677644468518004</v>
      </c>
      <c r="J53" s="17">
        <f t="shared" si="21"/>
        <v>31.010645815644246</v>
      </c>
      <c r="K53" s="17">
        <f t="shared" si="21"/>
        <v>29.813540599763925</v>
      </c>
      <c r="L53" s="17">
        <f t="shared" si="21"/>
        <v>0.62738779703204961</v>
      </c>
      <c r="M53" s="17">
        <f t="shared" si="21"/>
        <v>31.980776955269775</v>
      </c>
      <c r="N53" s="17">
        <f t="shared" si="21"/>
        <v>31.65487715898853</v>
      </c>
      <c r="O53" s="17">
        <f t="shared" si="21"/>
        <v>34.685527997079433</v>
      </c>
      <c r="P53" s="17">
        <f t="shared" si="21"/>
        <v>31.827298722403057</v>
      </c>
      <c r="Q53" s="17">
        <f t="shared" si="21"/>
        <v>34.049022230811566</v>
      </c>
      <c r="R53" s="17">
        <f t="shared" si="21"/>
        <v>31.257392482061448</v>
      </c>
      <c r="S53" s="17">
        <f t="shared" si="21"/>
        <v>36.173536909227245</v>
      </c>
      <c r="T53" s="17">
        <f t="shared" si="21"/>
        <v>33.625282848910047</v>
      </c>
      <c r="U53" s="17">
        <f t="shared" si="21"/>
        <v>32.523824202553484</v>
      </c>
      <c r="V53" s="17">
        <f t="shared" si="21"/>
        <v>31.774221493201416</v>
      </c>
      <c r="W53" s="17">
        <f t="shared" si="21"/>
        <v>35.613558089576593</v>
      </c>
      <c r="X53" s="17">
        <f t="shared" si="21"/>
        <v>30.276566821917374</v>
      </c>
      <c r="Y53" s="17">
        <f t="shared" si="21"/>
        <v>32.175768445955022</v>
      </c>
      <c r="Z53" s="17">
        <f t="shared" si="21"/>
        <v>29.460812836701795</v>
      </c>
      <c r="AA53" s="17">
        <f t="shared" si="21"/>
        <v>29.669588434151979</v>
      </c>
      <c r="AB53" s="17">
        <f t="shared" si="21"/>
        <v>24.278539497259302</v>
      </c>
      <c r="AC53" s="17">
        <f t="shared" si="21"/>
        <v>30.820356013169668</v>
      </c>
      <c r="AD53" s="17">
        <f t="shared" si="21"/>
        <v>30.141647334246144</v>
      </c>
      <c r="AE53" s="17">
        <f t="shared" si="21"/>
        <v>26.463555521539369</v>
      </c>
      <c r="AF53" s="17">
        <f t="shared" si="21"/>
        <v>28.318646017065845</v>
      </c>
      <c r="AG53" s="17">
        <f t="shared" si="21"/>
        <v>37.897026680273918</v>
      </c>
      <c r="AH53" s="17">
        <f t="shared" si="21"/>
        <v>33.097348759008085</v>
      </c>
      <c r="AI53" s="17">
        <f t="shared" si="21"/>
        <v>29.069231717931082</v>
      </c>
      <c r="AJ53" s="17">
        <f t="shared" si="21"/>
        <v>31.900172569314837</v>
      </c>
      <c r="AK53" s="17">
        <f t="shared" si="21"/>
        <v>40.958945667358108</v>
      </c>
      <c r="AL53" s="17">
        <f t="shared" si="21"/>
        <v>36.903399161760198</v>
      </c>
      <c r="AM53" s="17">
        <f t="shared" si="21"/>
        <v>31.188967582923233</v>
      </c>
      <c r="AN53" s="10">
        <f t="shared" si="21"/>
        <v>37.504687114273892</v>
      </c>
    </row>
    <row r="54" spans="1:40" ht="13.5" x14ac:dyDescent="0.25">
      <c r="A54" s="20" t="s">
        <v>125</v>
      </c>
      <c r="B54" s="17">
        <f>IF(B47=0,0,B48*100/B47)</f>
        <v>31.059584880274784</v>
      </c>
      <c r="C54" s="17">
        <f t="shared" ref="C54:AN54" si="22">IF(C47=0,0,C48*100/C47)</f>
        <v>26.248459756003623</v>
      </c>
      <c r="D54" s="17">
        <f t="shared" si="22"/>
        <v>30.319523407706274</v>
      </c>
      <c r="E54" s="17">
        <f t="shared" si="22"/>
        <v>30.975160436412722</v>
      </c>
      <c r="F54" s="17">
        <f t="shared" si="22"/>
        <v>13.842558106581603</v>
      </c>
      <c r="G54" s="17">
        <f t="shared" si="22"/>
        <v>30.400444330339003</v>
      </c>
      <c r="H54" s="17">
        <f t="shared" si="22"/>
        <v>34.336353547882759</v>
      </c>
      <c r="I54" s="17">
        <f t="shared" si="22"/>
        <v>36.677644468518004</v>
      </c>
      <c r="J54" s="17">
        <f t="shared" si="22"/>
        <v>31.010645815644246</v>
      </c>
      <c r="K54" s="17">
        <f t="shared" si="22"/>
        <v>27.865631767732861</v>
      </c>
      <c r="L54" s="17">
        <f t="shared" si="22"/>
        <v>0.62738779703204961</v>
      </c>
      <c r="M54" s="17">
        <f t="shared" si="22"/>
        <v>31.36046245212188</v>
      </c>
      <c r="N54" s="17">
        <f t="shared" si="22"/>
        <v>31.654874144510604</v>
      </c>
      <c r="O54" s="17">
        <f t="shared" si="22"/>
        <v>34.685527997079433</v>
      </c>
      <c r="P54" s="17">
        <f t="shared" si="22"/>
        <v>31.827298722403057</v>
      </c>
      <c r="Q54" s="17">
        <f t="shared" si="22"/>
        <v>34.049022230811566</v>
      </c>
      <c r="R54" s="17">
        <f t="shared" si="22"/>
        <v>31.257392482061448</v>
      </c>
      <c r="S54" s="17">
        <f t="shared" si="22"/>
        <v>36.173536909227245</v>
      </c>
      <c r="T54" s="17">
        <f t="shared" si="22"/>
        <v>33.625282848910047</v>
      </c>
      <c r="U54" s="17">
        <f t="shared" si="22"/>
        <v>32.523824202553484</v>
      </c>
      <c r="V54" s="17">
        <f t="shared" si="22"/>
        <v>31.774221493201416</v>
      </c>
      <c r="W54" s="17">
        <f t="shared" si="22"/>
        <v>35.613558089576593</v>
      </c>
      <c r="X54" s="17">
        <f t="shared" si="22"/>
        <v>30.276566821917374</v>
      </c>
      <c r="Y54" s="17">
        <f t="shared" si="22"/>
        <v>32.175768445955022</v>
      </c>
      <c r="Z54" s="17">
        <f t="shared" si="22"/>
        <v>29.460812836701795</v>
      </c>
      <c r="AA54" s="17">
        <f t="shared" si="22"/>
        <v>29.66942557160688</v>
      </c>
      <c r="AB54" s="17">
        <f t="shared" si="22"/>
        <v>24.278539497259302</v>
      </c>
      <c r="AC54" s="17">
        <f t="shared" si="22"/>
        <v>30.820356013169668</v>
      </c>
      <c r="AD54" s="17">
        <f t="shared" si="22"/>
        <v>30.141647334246144</v>
      </c>
      <c r="AE54" s="17">
        <f t="shared" si="22"/>
        <v>26.463555521539369</v>
      </c>
      <c r="AF54" s="17">
        <f t="shared" si="22"/>
        <v>28.318646017065845</v>
      </c>
      <c r="AG54" s="17">
        <f t="shared" si="22"/>
        <v>37.897026680273918</v>
      </c>
      <c r="AH54" s="17">
        <f t="shared" si="22"/>
        <v>33.097348759008085</v>
      </c>
      <c r="AI54" s="17">
        <f t="shared" si="22"/>
        <v>29.069231717931082</v>
      </c>
      <c r="AJ54" s="17">
        <f t="shared" si="22"/>
        <v>31.971564215191716</v>
      </c>
      <c r="AK54" s="17">
        <f t="shared" si="22"/>
        <v>40.957970325842851</v>
      </c>
      <c r="AL54" s="17">
        <f t="shared" si="22"/>
        <v>36.903399161760198</v>
      </c>
      <c r="AM54" s="17">
        <f t="shared" si="22"/>
        <v>31.227805358787098</v>
      </c>
      <c r="AN54" s="10">
        <f t="shared" si="22"/>
        <v>37.157684165699557</v>
      </c>
    </row>
    <row r="55" spans="1:40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ht="13.5" x14ac:dyDescent="0.25">
      <c r="A57" s="20" t="s">
        <v>127</v>
      </c>
      <c r="B57" s="16">
        <v>1219326304</v>
      </c>
      <c r="C57" s="16">
        <v>1995957430</v>
      </c>
      <c r="D57" s="16">
        <v>74050299</v>
      </c>
      <c r="E57" s="16">
        <v>34518783</v>
      </c>
      <c r="F57" s="16">
        <v>67378050</v>
      </c>
      <c r="G57" s="16">
        <v>79929555</v>
      </c>
      <c r="H57" s="16">
        <v>44338131</v>
      </c>
      <c r="I57" s="16">
        <v>79342839</v>
      </c>
      <c r="J57" s="16">
        <v>63737435</v>
      </c>
      <c r="K57" s="16">
        <v>10387000</v>
      </c>
      <c r="L57" s="16">
        <v>99402307</v>
      </c>
      <c r="M57" s="16">
        <v>244669015</v>
      </c>
      <c r="N57" s="16">
        <v>113048085</v>
      </c>
      <c r="O57" s="16">
        <v>33877200</v>
      </c>
      <c r="P57" s="16">
        <v>34352841</v>
      </c>
      <c r="Q57" s="16">
        <v>43391307</v>
      </c>
      <c r="R57" s="16">
        <v>612520264</v>
      </c>
      <c r="S57" s="16">
        <v>30103750</v>
      </c>
      <c r="T57" s="16">
        <v>72031624</v>
      </c>
      <c r="U57" s="16">
        <v>66193725</v>
      </c>
      <c r="V57" s="16">
        <v>155875794</v>
      </c>
      <c r="W57" s="16">
        <v>39831071</v>
      </c>
      <c r="X57" s="16">
        <v>117409100</v>
      </c>
      <c r="Y57" s="16">
        <v>597614268</v>
      </c>
      <c r="Z57" s="16">
        <v>133613928</v>
      </c>
      <c r="AA57" s="16">
        <v>82881350</v>
      </c>
      <c r="AB57" s="16">
        <v>33215400</v>
      </c>
      <c r="AC57" s="16">
        <v>287901800</v>
      </c>
      <c r="AD57" s="16">
        <v>132684324</v>
      </c>
      <c r="AE57" s="16">
        <v>124551216</v>
      </c>
      <c r="AF57" s="16">
        <v>243958885</v>
      </c>
      <c r="AG57" s="16">
        <v>101713936</v>
      </c>
      <c r="AH57" s="16">
        <v>222426351</v>
      </c>
      <c r="AI57" s="16">
        <v>1266106018</v>
      </c>
      <c r="AJ57" s="16">
        <v>181716552</v>
      </c>
      <c r="AK57" s="16">
        <v>314687240</v>
      </c>
      <c r="AL57" s="16">
        <v>123282240</v>
      </c>
      <c r="AM57" s="16">
        <v>136116047</v>
      </c>
      <c r="AN57" s="9">
        <v>724649007</v>
      </c>
    </row>
    <row r="58" spans="1:40" ht="13.5" x14ac:dyDescent="0.25">
      <c r="A58" s="20" t="s">
        <v>128</v>
      </c>
      <c r="B58" s="16">
        <v>1295320246</v>
      </c>
      <c r="C58" s="16">
        <v>1995957430</v>
      </c>
      <c r="D58" s="16">
        <v>74050299</v>
      </c>
      <c r="E58" s="16">
        <v>40731117</v>
      </c>
      <c r="F58" s="16">
        <v>67378050</v>
      </c>
      <c r="G58" s="16">
        <v>79929555</v>
      </c>
      <c r="H58" s="16">
        <v>44338131</v>
      </c>
      <c r="I58" s="16">
        <v>79342839</v>
      </c>
      <c r="J58" s="16">
        <v>63737435</v>
      </c>
      <c r="K58" s="16">
        <v>11102000</v>
      </c>
      <c r="L58" s="16">
        <v>99402307</v>
      </c>
      <c r="M58" s="16">
        <v>260556683</v>
      </c>
      <c r="N58" s="16">
        <v>116854237</v>
      </c>
      <c r="O58" s="16">
        <v>40427200</v>
      </c>
      <c r="P58" s="16">
        <v>34352841</v>
      </c>
      <c r="Q58" s="16">
        <v>43391307</v>
      </c>
      <c r="R58" s="16">
        <v>612520264</v>
      </c>
      <c r="S58" s="16">
        <v>30103750</v>
      </c>
      <c r="T58" s="16">
        <v>72031624</v>
      </c>
      <c r="U58" s="16">
        <v>66193725</v>
      </c>
      <c r="V58" s="16">
        <v>155875794</v>
      </c>
      <c r="W58" s="16">
        <v>39831071</v>
      </c>
      <c r="X58" s="16">
        <v>117409100</v>
      </c>
      <c r="Y58" s="16">
        <v>597614268</v>
      </c>
      <c r="Z58" s="16">
        <v>133613928</v>
      </c>
      <c r="AA58" s="16">
        <v>88446568</v>
      </c>
      <c r="AB58" s="16">
        <v>33215400</v>
      </c>
      <c r="AC58" s="16">
        <v>287901800</v>
      </c>
      <c r="AD58" s="16">
        <v>132684324</v>
      </c>
      <c r="AE58" s="16">
        <v>145081216</v>
      </c>
      <c r="AF58" s="16">
        <v>243958885</v>
      </c>
      <c r="AG58" s="16">
        <v>101713936</v>
      </c>
      <c r="AH58" s="16">
        <v>222426351</v>
      </c>
      <c r="AI58" s="16">
        <v>1266106018</v>
      </c>
      <c r="AJ58" s="16">
        <v>267489782</v>
      </c>
      <c r="AK58" s="16">
        <v>319599240</v>
      </c>
      <c r="AL58" s="16">
        <v>123282240</v>
      </c>
      <c r="AM58" s="16">
        <v>150122112</v>
      </c>
      <c r="AN58" s="9">
        <v>642159272</v>
      </c>
    </row>
    <row r="59" spans="1:40" ht="13.5" x14ac:dyDescent="0.25">
      <c r="A59" s="20" t="s">
        <v>129</v>
      </c>
      <c r="B59" s="16">
        <v>235157575</v>
      </c>
      <c r="C59" s="16">
        <v>159268925</v>
      </c>
      <c r="D59" s="16">
        <v>88218453</v>
      </c>
      <c r="E59" s="16">
        <v>9870962</v>
      </c>
      <c r="F59" s="16">
        <v>5298504</v>
      </c>
      <c r="G59" s="16">
        <v>15690462</v>
      </c>
      <c r="H59" s="16">
        <v>63698514</v>
      </c>
      <c r="I59" s="16">
        <v>23027382</v>
      </c>
      <c r="J59" s="16">
        <v>43221997</v>
      </c>
      <c r="K59" s="16">
        <v>478987</v>
      </c>
      <c r="L59" s="16">
        <v>46323065</v>
      </c>
      <c r="M59" s="16">
        <v>50670779</v>
      </c>
      <c r="N59" s="16">
        <v>7846355</v>
      </c>
      <c r="O59" s="16">
        <v>12149413</v>
      </c>
      <c r="P59" s="16">
        <v>11446395</v>
      </c>
      <c r="Q59" s="16">
        <v>10527926</v>
      </c>
      <c r="R59" s="16">
        <v>114601859</v>
      </c>
      <c r="S59" s="16">
        <v>67595551</v>
      </c>
      <c r="T59" s="16">
        <v>24838866</v>
      </c>
      <c r="U59" s="16">
        <v>36356359</v>
      </c>
      <c r="V59" s="16">
        <v>42796903</v>
      </c>
      <c r="W59" s="16">
        <v>8101732</v>
      </c>
      <c r="X59" s="16">
        <v>49354949</v>
      </c>
      <c r="Y59" s="16">
        <v>188970973</v>
      </c>
      <c r="Z59" s="16">
        <v>25194755</v>
      </c>
      <c r="AA59" s="16">
        <v>18989525</v>
      </c>
      <c r="AB59" s="16">
        <v>14262171</v>
      </c>
      <c r="AC59" s="16">
        <v>39305839</v>
      </c>
      <c r="AD59" s="16">
        <v>26028212</v>
      </c>
      <c r="AE59" s="16">
        <v>86279339</v>
      </c>
      <c r="AF59" s="16">
        <v>118628708</v>
      </c>
      <c r="AG59" s="16">
        <v>106349538</v>
      </c>
      <c r="AH59" s="16">
        <v>238232119</v>
      </c>
      <c r="AI59" s="16">
        <v>265585270</v>
      </c>
      <c r="AJ59" s="16">
        <v>32794377</v>
      </c>
      <c r="AK59" s="16">
        <v>33293063</v>
      </c>
      <c r="AL59" s="16">
        <v>34210532</v>
      </c>
      <c r="AM59" s="16">
        <v>28005928</v>
      </c>
      <c r="AN59" s="9">
        <v>147509160</v>
      </c>
    </row>
    <row r="60" spans="1:40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ht="13.5" x14ac:dyDescent="0.25">
      <c r="A61" s="20" t="s">
        <v>134</v>
      </c>
      <c r="B61" s="15">
        <f>+B58-B57</f>
        <v>75993942</v>
      </c>
      <c r="C61" s="15">
        <f t="shared" ref="C61:AN61" si="23">+C58-C57</f>
        <v>0</v>
      </c>
      <c r="D61" s="15">
        <f t="shared" si="23"/>
        <v>0</v>
      </c>
      <c r="E61" s="15">
        <f t="shared" si="23"/>
        <v>6212334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715000</v>
      </c>
      <c r="L61" s="15">
        <f t="shared" si="23"/>
        <v>0</v>
      </c>
      <c r="M61" s="15">
        <f t="shared" si="23"/>
        <v>15887668</v>
      </c>
      <c r="N61" s="15">
        <f t="shared" si="23"/>
        <v>3806152</v>
      </c>
      <c r="O61" s="15">
        <f t="shared" si="23"/>
        <v>6550000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5565218</v>
      </c>
      <c r="AB61" s="15">
        <f t="shared" si="23"/>
        <v>0</v>
      </c>
      <c r="AC61" s="15">
        <f t="shared" si="23"/>
        <v>0</v>
      </c>
      <c r="AD61" s="15">
        <f t="shared" si="23"/>
        <v>0</v>
      </c>
      <c r="AE61" s="15">
        <f t="shared" si="23"/>
        <v>20530000</v>
      </c>
      <c r="AF61" s="15">
        <f t="shared" si="23"/>
        <v>0</v>
      </c>
      <c r="AG61" s="15">
        <f t="shared" si="23"/>
        <v>0</v>
      </c>
      <c r="AH61" s="15">
        <f t="shared" si="23"/>
        <v>0</v>
      </c>
      <c r="AI61" s="15">
        <f t="shared" si="23"/>
        <v>0</v>
      </c>
      <c r="AJ61" s="15">
        <f t="shared" si="23"/>
        <v>85773230</v>
      </c>
      <c r="AK61" s="15">
        <f t="shared" si="23"/>
        <v>4912000</v>
      </c>
      <c r="AL61" s="15">
        <f t="shared" si="23"/>
        <v>0</v>
      </c>
      <c r="AM61" s="15">
        <f t="shared" si="23"/>
        <v>14006065</v>
      </c>
      <c r="AN61" s="8">
        <f t="shared" si="23"/>
        <v>-82489735</v>
      </c>
    </row>
    <row r="62" spans="1:40" ht="13.5" x14ac:dyDescent="0.25">
      <c r="A62" s="20" t="s">
        <v>122</v>
      </c>
      <c r="B62" s="15">
        <f>+B59-B57</f>
        <v>-984168729</v>
      </c>
      <c r="C62" s="15">
        <f t="shared" ref="C62:AN62" si="24">+C59-C57</f>
        <v>-1836688505</v>
      </c>
      <c r="D62" s="15">
        <f t="shared" si="24"/>
        <v>14168154</v>
      </c>
      <c r="E62" s="15">
        <f t="shared" si="24"/>
        <v>-24647821</v>
      </c>
      <c r="F62" s="15">
        <f t="shared" si="24"/>
        <v>-62079546</v>
      </c>
      <c r="G62" s="15">
        <f t="shared" si="24"/>
        <v>-64239093</v>
      </c>
      <c r="H62" s="15">
        <f t="shared" si="24"/>
        <v>19360383</v>
      </c>
      <c r="I62" s="15">
        <f t="shared" si="24"/>
        <v>-56315457</v>
      </c>
      <c r="J62" s="15">
        <f t="shared" si="24"/>
        <v>-20515438</v>
      </c>
      <c r="K62" s="15">
        <f t="shared" si="24"/>
        <v>-9908013</v>
      </c>
      <c r="L62" s="15">
        <f t="shared" si="24"/>
        <v>-53079242</v>
      </c>
      <c r="M62" s="15">
        <f t="shared" si="24"/>
        <v>-193998236</v>
      </c>
      <c r="N62" s="15">
        <f t="shared" si="24"/>
        <v>-105201730</v>
      </c>
      <c r="O62" s="15">
        <f t="shared" si="24"/>
        <v>-21727787</v>
      </c>
      <c r="P62" s="15">
        <f t="shared" si="24"/>
        <v>-22906446</v>
      </c>
      <c r="Q62" s="15">
        <f t="shared" si="24"/>
        <v>-32863381</v>
      </c>
      <c r="R62" s="15">
        <f t="shared" si="24"/>
        <v>-497918405</v>
      </c>
      <c r="S62" s="15">
        <f t="shared" si="24"/>
        <v>37491801</v>
      </c>
      <c r="T62" s="15">
        <f t="shared" si="24"/>
        <v>-47192758</v>
      </c>
      <c r="U62" s="15">
        <f t="shared" si="24"/>
        <v>-29837366</v>
      </c>
      <c r="V62" s="15">
        <f t="shared" si="24"/>
        <v>-113078891</v>
      </c>
      <c r="W62" s="15">
        <f t="shared" si="24"/>
        <v>-31729339</v>
      </c>
      <c r="X62" s="15">
        <f t="shared" si="24"/>
        <v>-68054151</v>
      </c>
      <c r="Y62" s="15">
        <f t="shared" si="24"/>
        <v>-408643295</v>
      </c>
      <c r="Z62" s="15">
        <f t="shared" si="24"/>
        <v>-108419173</v>
      </c>
      <c r="AA62" s="15">
        <f t="shared" si="24"/>
        <v>-63891825</v>
      </c>
      <c r="AB62" s="15">
        <f t="shared" si="24"/>
        <v>-18953229</v>
      </c>
      <c r="AC62" s="15">
        <f t="shared" si="24"/>
        <v>-248595961</v>
      </c>
      <c r="AD62" s="15">
        <f t="shared" si="24"/>
        <v>-106656112</v>
      </c>
      <c r="AE62" s="15">
        <f t="shared" si="24"/>
        <v>-38271877</v>
      </c>
      <c r="AF62" s="15">
        <f t="shared" si="24"/>
        <v>-125330177</v>
      </c>
      <c r="AG62" s="15">
        <f t="shared" si="24"/>
        <v>4635602</v>
      </c>
      <c r="AH62" s="15">
        <f t="shared" si="24"/>
        <v>15805768</v>
      </c>
      <c r="AI62" s="15">
        <f t="shared" si="24"/>
        <v>-1000520748</v>
      </c>
      <c r="AJ62" s="15">
        <f t="shared" si="24"/>
        <v>-148922175</v>
      </c>
      <c r="AK62" s="15">
        <f t="shared" si="24"/>
        <v>-281394177</v>
      </c>
      <c r="AL62" s="15">
        <f t="shared" si="24"/>
        <v>-89071708</v>
      </c>
      <c r="AM62" s="15">
        <f t="shared" si="24"/>
        <v>-108110119</v>
      </c>
      <c r="AN62" s="8">
        <f t="shared" si="24"/>
        <v>-577139847</v>
      </c>
    </row>
    <row r="63" spans="1:40" ht="13.5" x14ac:dyDescent="0.25">
      <c r="A63" s="20" t="s">
        <v>123</v>
      </c>
      <c r="B63" s="15">
        <f>+B59-B58</f>
        <v>-1060162671</v>
      </c>
      <c r="C63" s="15">
        <f t="shared" ref="C63:AN63" si="25">+C59-C58</f>
        <v>-1836688505</v>
      </c>
      <c r="D63" s="15">
        <f t="shared" si="25"/>
        <v>14168154</v>
      </c>
      <c r="E63" s="15">
        <f t="shared" si="25"/>
        <v>-30860155</v>
      </c>
      <c r="F63" s="15">
        <f t="shared" si="25"/>
        <v>-62079546</v>
      </c>
      <c r="G63" s="15">
        <f t="shared" si="25"/>
        <v>-64239093</v>
      </c>
      <c r="H63" s="15">
        <f t="shared" si="25"/>
        <v>19360383</v>
      </c>
      <c r="I63" s="15">
        <f t="shared" si="25"/>
        <v>-56315457</v>
      </c>
      <c r="J63" s="15">
        <f t="shared" si="25"/>
        <v>-20515438</v>
      </c>
      <c r="K63" s="15">
        <f t="shared" si="25"/>
        <v>-10623013</v>
      </c>
      <c r="L63" s="15">
        <f t="shared" si="25"/>
        <v>-53079242</v>
      </c>
      <c r="M63" s="15">
        <f t="shared" si="25"/>
        <v>-209885904</v>
      </c>
      <c r="N63" s="15">
        <f t="shared" si="25"/>
        <v>-109007882</v>
      </c>
      <c r="O63" s="15">
        <f t="shared" si="25"/>
        <v>-28277787</v>
      </c>
      <c r="P63" s="15">
        <f t="shared" si="25"/>
        <v>-22906446</v>
      </c>
      <c r="Q63" s="15">
        <f t="shared" si="25"/>
        <v>-32863381</v>
      </c>
      <c r="R63" s="15">
        <f t="shared" si="25"/>
        <v>-497918405</v>
      </c>
      <c r="S63" s="15">
        <f t="shared" si="25"/>
        <v>37491801</v>
      </c>
      <c r="T63" s="15">
        <f t="shared" si="25"/>
        <v>-47192758</v>
      </c>
      <c r="U63" s="15">
        <f t="shared" si="25"/>
        <v>-29837366</v>
      </c>
      <c r="V63" s="15">
        <f t="shared" si="25"/>
        <v>-113078891</v>
      </c>
      <c r="W63" s="15">
        <f t="shared" si="25"/>
        <v>-31729339</v>
      </c>
      <c r="X63" s="15">
        <f t="shared" si="25"/>
        <v>-68054151</v>
      </c>
      <c r="Y63" s="15">
        <f t="shared" si="25"/>
        <v>-408643295</v>
      </c>
      <c r="Z63" s="15">
        <f t="shared" si="25"/>
        <v>-108419173</v>
      </c>
      <c r="AA63" s="15">
        <f t="shared" si="25"/>
        <v>-69457043</v>
      </c>
      <c r="AB63" s="15">
        <f t="shared" si="25"/>
        <v>-18953229</v>
      </c>
      <c r="AC63" s="15">
        <f t="shared" si="25"/>
        <v>-248595961</v>
      </c>
      <c r="AD63" s="15">
        <f t="shared" si="25"/>
        <v>-106656112</v>
      </c>
      <c r="AE63" s="15">
        <f t="shared" si="25"/>
        <v>-58801877</v>
      </c>
      <c r="AF63" s="15">
        <f t="shared" si="25"/>
        <v>-125330177</v>
      </c>
      <c r="AG63" s="15">
        <f t="shared" si="25"/>
        <v>4635602</v>
      </c>
      <c r="AH63" s="15">
        <f t="shared" si="25"/>
        <v>15805768</v>
      </c>
      <c r="AI63" s="15">
        <f t="shared" si="25"/>
        <v>-1000520748</v>
      </c>
      <c r="AJ63" s="15">
        <f t="shared" si="25"/>
        <v>-234695405</v>
      </c>
      <c r="AK63" s="15">
        <f t="shared" si="25"/>
        <v>-286306177</v>
      </c>
      <c r="AL63" s="15">
        <f t="shared" si="25"/>
        <v>-89071708</v>
      </c>
      <c r="AM63" s="15">
        <f t="shared" si="25"/>
        <v>-122116184</v>
      </c>
      <c r="AN63" s="8">
        <f t="shared" si="25"/>
        <v>-494650112</v>
      </c>
    </row>
    <row r="64" spans="1:40" ht="13.5" x14ac:dyDescent="0.25">
      <c r="A64" s="20" t="s">
        <v>124</v>
      </c>
      <c r="B64" s="17">
        <f>IF(B57=0,0,B59*100/B57)</f>
        <v>19.285860907663974</v>
      </c>
      <c r="C64" s="17">
        <f t="shared" ref="C64:AN64" si="26">IF(C57=0,0,C59*100/C57)</f>
        <v>7.9795752457506071</v>
      </c>
      <c r="D64" s="17">
        <f t="shared" si="26"/>
        <v>119.13314894245059</v>
      </c>
      <c r="E64" s="17">
        <f t="shared" si="26"/>
        <v>28.595915446961151</v>
      </c>
      <c r="F64" s="17">
        <f t="shared" si="26"/>
        <v>7.8638428983919839</v>
      </c>
      <c r="G64" s="17">
        <f t="shared" si="26"/>
        <v>19.630363261749675</v>
      </c>
      <c r="H64" s="17">
        <f t="shared" si="26"/>
        <v>143.66531146745902</v>
      </c>
      <c r="I64" s="17">
        <f t="shared" si="26"/>
        <v>29.022634292176008</v>
      </c>
      <c r="J64" s="17">
        <f t="shared" si="26"/>
        <v>67.812576706295133</v>
      </c>
      <c r="K64" s="17">
        <f t="shared" si="26"/>
        <v>4.6114084913834601</v>
      </c>
      <c r="L64" s="17">
        <f t="shared" si="26"/>
        <v>46.601599498088106</v>
      </c>
      <c r="M64" s="17">
        <f t="shared" si="26"/>
        <v>20.709928880859721</v>
      </c>
      <c r="N64" s="17">
        <f t="shared" si="26"/>
        <v>6.9407234983237442</v>
      </c>
      <c r="O64" s="17">
        <f t="shared" si="26"/>
        <v>35.863096714014148</v>
      </c>
      <c r="P64" s="17">
        <f t="shared" si="26"/>
        <v>33.320082609761442</v>
      </c>
      <c r="Q64" s="17">
        <f t="shared" si="26"/>
        <v>24.262753827627272</v>
      </c>
      <c r="R64" s="17">
        <f t="shared" si="26"/>
        <v>18.709888592355206</v>
      </c>
      <c r="S64" s="17">
        <f t="shared" si="26"/>
        <v>224.54196238010215</v>
      </c>
      <c r="T64" s="17">
        <f t="shared" si="26"/>
        <v>34.483279177490154</v>
      </c>
      <c r="U64" s="17">
        <f t="shared" si="26"/>
        <v>54.924177480569341</v>
      </c>
      <c r="V64" s="17">
        <f t="shared" si="26"/>
        <v>27.45577225415769</v>
      </c>
      <c r="W64" s="17">
        <f t="shared" si="26"/>
        <v>20.340231373642954</v>
      </c>
      <c r="X64" s="17">
        <f t="shared" si="26"/>
        <v>42.036732246478337</v>
      </c>
      <c r="Y64" s="17">
        <f t="shared" si="26"/>
        <v>31.620893797000175</v>
      </c>
      <c r="Z64" s="17">
        <f t="shared" si="26"/>
        <v>18.856383744664704</v>
      </c>
      <c r="AA64" s="17">
        <f t="shared" si="26"/>
        <v>22.911698470162467</v>
      </c>
      <c r="AB64" s="17">
        <f t="shared" si="26"/>
        <v>42.938429162376487</v>
      </c>
      <c r="AC64" s="17">
        <f t="shared" si="26"/>
        <v>13.652515892571703</v>
      </c>
      <c r="AD64" s="17">
        <f t="shared" si="26"/>
        <v>19.61664438973213</v>
      </c>
      <c r="AE64" s="17">
        <f t="shared" si="26"/>
        <v>69.272177158029507</v>
      </c>
      <c r="AF64" s="17">
        <f t="shared" si="26"/>
        <v>48.626516718175687</v>
      </c>
      <c r="AG64" s="17">
        <f t="shared" si="26"/>
        <v>104.55748954597529</v>
      </c>
      <c r="AH64" s="17">
        <f t="shared" si="26"/>
        <v>107.10606811150717</v>
      </c>
      <c r="AI64" s="17">
        <f t="shared" si="26"/>
        <v>20.976542740040905</v>
      </c>
      <c r="AJ64" s="17">
        <f t="shared" si="26"/>
        <v>18.046994970496687</v>
      </c>
      <c r="AK64" s="17">
        <f t="shared" si="26"/>
        <v>10.579730846411186</v>
      </c>
      <c r="AL64" s="17">
        <f t="shared" si="26"/>
        <v>27.749765091873737</v>
      </c>
      <c r="AM64" s="17">
        <f t="shared" si="26"/>
        <v>20.57503771028555</v>
      </c>
      <c r="AN64" s="10">
        <f t="shared" si="26"/>
        <v>20.355945923486239</v>
      </c>
    </row>
    <row r="65" spans="1:40" ht="13.5" x14ac:dyDescent="0.25">
      <c r="A65" s="20" t="s">
        <v>125</v>
      </c>
      <c r="B65" s="17">
        <f>IF(B58=0,0,B59*100/B58)</f>
        <v>18.154396623242466</v>
      </c>
      <c r="C65" s="17">
        <f t="shared" ref="C65:AN65" si="27">IF(C58=0,0,C59*100/C58)</f>
        <v>7.9795752457506071</v>
      </c>
      <c r="D65" s="17">
        <f t="shared" si="27"/>
        <v>119.13314894245059</v>
      </c>
      <c r="E65" s="17">
        <f t="shared" si="27"/>
        <v>24.234449548731991</v>
      </c>
      <c r="F65" s="17">
        <f t="shared" si="27"/>
        <v>7.8638428983919839</v>
      </c>
      <c r="G65" s="17">
        <f t="shared" si="27"/>
        <v>19.630363261749675</v>
      </c>
      <c r="H65" s="17">
        <f t="shared" si="27"/>
        <v>143.66531146745902</v>
      </c>
      <c r="I65" s="17">
        <f t="shared" si="27"/>
        <v>29.022634292176008</v>
      </c>
      <c r="J65" s="17">
        <f t="shared" si="27"/>
        <v>67.812576706295133</v>
      </c>
      <c r="K65" s="17">
        <f t="shared" si="27"/>
        <v>4.3144208250765628</v>
      </c>
      <c r="L65" s="17">
        <f t="shared" si="27"/>
        <v>46.601599498088106</v>
      </c>
      <c r="M65" s="17">
        <f t="shared" si="27"/>
        <v>19.447123142874826</v>
      </c>
      <c r="N65" s="17">
        <f t="shared" si="27"/>
        <v>6.7146516903790143</v>
      </c>
      <c r="O65" s="17">
        <f t="shared" si="27"/>
        <v>30.05257104127914</v>
      </c>
      <c r="P65" s="17">
        <f t="shared" si="27"/>
        <v>33.320082609761442</v>
      </c>
      <c r="Q65" s="17">
        <f t="shared" si="27"/>
        <v>24.262753827627272</v>
      </c>
      <c r="R65" s="17">
        <f t="shared" si="27"/>
        <v>18.709888592355206</v>
      </c>
      <c r="S65" s="17">
        <f t="shared" si="27"/>
        <v>224.54196238010215</v>
      </c>
      <c r="T65" s="17">
        <f t="shared" si="27"/>
        <v>34.483279177490154</v>
      </c>
      <c r="U65" s="17">
        <f t="shared" si="27"/>
        <v>54.924177480569341</v>
      </c>
      <c r="V65" s="17">
        <f t="shared" si="27"/>
        <v>27.45577225415769</v>
      </c>
      <c r="W65" s="17">
        <f t="shared" si="27"/>
        <v>20.340231373642954</v>
      </c>
      <c r="X65" s="17">
        <f t="shared" si="27"/>
        <v>42.036732246478337</v>
      </c>
      <c r="Y65" s="17">
        <f t="shared" si="27"/>
        <v>31.620893797000175</v>
      </c>
      <c r="Z65" s="17">
        <f t="shared" si="27"/>
        <v>18.856383744664704</v>
      </c>
      <c r="AA65" s="17">
        <f t="shared" si="27"/>
        <v>21.47005297028597</v>
      </c>
      <c r="AB65" s="17">
        <f t="shared" si="27"/>
        <v>42.938429162376487</v>
      </c>
      <c r="AC65" s="17">
        <f t="shared" si="27"/>
        <v>13.652515892571703</v>
      </c>
      <c r="AD65" s="17">
        <f t="shared" si="27"/>
        <v>19.61664438973213</v>
      </c>
      <c r="AE65" s="17">
        <f t="shared" si="27"/>
        <v>59.469682829236831</v>
      </c>
      <c r="AF65" s="17">
        <f t="shared" si="27"/>
        <v>48.626516718175687</v>
      </c>
      <c r="AG65" s="17">
        <f t="shared" si="27"/>
        <v>104.55748954597529</v>
      </c>
      <c r="AH65" s="17">
        <f t="shared" si="27"/>
        <v>107.10606811150717</v>
      </c>
      <c r="AI65" s="17">
        <f t="shared" si="27"/>
        <v>20.976542740040905</v>
      </c>
      <c r="AJ65" s="17">
        <f t="shared" si="27"/>
        <v>12.260048497852527</v>
      </c>
      <c r="AK65" s="17">
        <f t="shared" si="27"/>
        <v>10.417128338603058</v>
      </c>
      <c r="AL65" s="17">
        <f t="shared" si="27"/>
        <v>27.749765091873737</v>
      </c>
      <c r="AM65" s="17">
        <f t="shared" si="27"/>
        <v>18.655431652866699</v>
      </c>
      <c r="AN65" s="10">
        <f t="shared" si="27"/>
        <v>22.970805909347675</v>
      </c>
    </row>
    <row r="66" spans="1:40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ht="13.5" x14ac:dyDescent="0.25">
      <c r="A68" s="20" t="s">
        <v>127</v>
      </c>
      <c r="B68" s="16">
        <v>911688000</v>
      </c>
      <c r="C68" s="16">
        <v>1690613000</v>
      </c>
      <c r="D68" s="16">
        <v>94871000</v>
      </c>
      <c r="E68" s="16">
        <v>34472000</v>
      </c>
      <c r="F68" s="16">
        <v>90644000</v>
      </c>
      <c r="G68" s="16">
        <v>84749000</v>
      </c>
      <c r="H68" s="16">
        <v>56259000</v>
      </c>
      <c r="I68" s="16">
        <v>74843000</v>
      </c>
      <c r="J68" s="16">
        <v>38637000</v>
      </c>
      <c r="K68" s="16">
        <v>2405000</v>
      </c>
      <c r="L68" s="16">
        <v>173037000</v>
      </c>
      <c r="M68" s="16">
        <v>121316000</v>
      </c>
      <c r="N68" s="16">
        <v>29890000</v>
      </c>
      <c r="O68" s="16">
        <v>68354000</v>
      </c>
      <c r="P68" s="16">
        <v>37906000</v>
      </c>
      <c r="Q68" s="16">
        <v>101234000</v>
      </c>
      <c r="R68" s="16">
        <v>696009000</v>
      </c>
      <c r="S68" s="16">
        <v>50968000</v>
      </c>
      <c r="T68" s="16">
        <v>85044000</v>
      </c>
      <c r="U68" s="16">
        <v>91317000</v>
      </c>
      <c r="V68" s="16">
        <v>57772000</v>
      </c>
      <c r="W68" s="16">
        <v>91211000</v>
      </c>
      <c r="X68" s="16">
        <v>378838000</v>
      </c>
      <c r="Y68" s="16">
        <v>273485000</v>
      </c>
      <c r="Z68" s="16">
        <v>127327000</v>
      </c>
      <c r="AA68" s="16">
        <v>64532000</v>
      </c>
      <c r="AB68" s="16">
        <v>21772000</v>
      </c>
      <c r="AC68" s="16">
        <v>277961000</v>
      </c>
      <c r="AD68" s="16">
        <v>99070000</v>
      </c>
      <c r="AE68" s="16">
        <v>97076000</v>
      </c>
      <c r="AF68" s="16">
        <v>136828000</v>
      </c>
      <c r="AG68" s="16">
        <v>79019000</v>
      </c>
      <c r="AH68" s="16">
        <v>171066000</v>
      </c>
      <c r="AI68" s="16">
        <v>1008756000</v>
      </c>
      <c r="AJ68" s="16">
        <v>151650000</v>
      </c>
      <c r="AK68" s="16">
        <v>217478000</v>
      </c>
      <c r="AL68" s="16">
        <v>134692000</v>
      </c>
      <c r="AM68" s="16">
        <v>51628000</v>
      </c>
      <c r="AN68" s="9">
        <v>629013000</v>
      </c>
    </row>
    <row r="69" spans="1:40" ht="13.5" x14ac:dyDescent="0.25">
      <c r="A69" s="20" t="s">
        <v>128</v>
      </c>
      <c r="B69" s="16">
        <v>911688000</v>
      </c>
      <c r="C69" s="16">
        <v>1690613000</v>
      </c>
      <c r="D69" s="16">
        <v>94871000</v>
      </c>
      <c r="E69" s="16">
        <v>34472000</v>
      </c>
      <c r="F69" s="16">
        <v>90644000</v>
      </c>
      <c r="G69" s="16">
        <v>84749000</v>
      </c>
      <c r="H69" s="16">
        <v>56259000</v>
      </c>
      <c r="I69" s="16">
        <v>74843000</v>
      </c>
      <c r="J69" s="16">
        <v>38637000</v>
      </c>
      <c r="K69" s="16">
        <v>2405000</v>
      </c>
      <c r="L69" s="16">
        <v>173037000</v>
      </c>
      <c r="M69" s="16">
        <v>121316000</v>
      </c>
      <c r="N69" s="16">
        <v>29890000</v>
      </c>
      <c r="O69" s="16">
        <v>68354000</v>
      </c>
      <c r="P69" s="16">
        <v>37906000</v>
      </c>
      <c r="Q69" s="16">
        <v>101234000</v>
      </c>
      <c r="R69" s="16">
        <v>696009000</v>
      </c>
      <c r="S69" s="16">
        <v>50968000</v>
      </c>
      <c r="T69" s="16">
        <v>85044000</v>
      </c>
      <c r="U69" s="16">
        <v>91317000</v>
      </c>
      <c r="V69" s="16">
        <v>57772000</v>
      </c>
      <c r="W69" s="16">
        <v>91211000</v>
      </c>
      <c r="X69" s="16">
        <v>378838000</v>
      </c>
      <c r="Y69" s="16">
        <v>273485000</v>
      </c>
      <c r="Z69" s="16">
        <v>127327000</v>
      </c>
      <c r="AA69" s="16">
        <v>64532000</v>
      </c>
      <c r="AB69" s="16">
        <v>21772000</v>
      </c>
      <c r="AC69" s="16">
        <v>277961000</v>
      </c>
      <c r="AD69" s="16">
        <v>99070000</v>
      </c>
      <c r="AE69" s="16">
        <v>97076000</v>
      </c>
      <c r="AF69" s="16">
        <v>136828000</v>
      </c>
      <c r="AG69" s="16">
        <v>79019000</v>
      </c>
      <c r="AH69" s="16">
        <v>171066000</v>
      </c>
      <c r="AI69" s="16">
        <v>1008756000</v>
      </c>
      <c r="AJ69" s="16">
        <v>151650000</v>
      </c>
      <c r="AK69" s="16">
        <v>217478000</v>
      </c>
      <c r="AL69" s="16">
        <v>134692000</v>
      </c>
      <c r="AM69" s="16">
        <v>51628000</v>
      </c>
      <c r="AN69" s="9">
        <v>629013000</v>
      </c>
    </row>
    <row r="70" spans="1:40" ht="13.5" x14ac:dyDescent="0.25">
      <c r="A70" s="20" t="s">
        <v>129</v>
      </c>
      <c r="B70" s="16">
        <v>98007990</v>
      </c>
      <c r="C70" s="16">
        <v>0</v>
      </c>
      <c r="D70" s="16">
        <v>11554989</v>
      </c>
      <c r="E70" s="16">
        <v>4322217</v>
      </c>
      <c r="F70" s="16">
        <v>4031913</v>
      </c>
      <c r="G70" s="16">
        <v>15674394</v>
      </c>
      <c r="H70" s="16">
        <v>12118559</v>
      </c>
      <c r="I70" s="16">
        <v>19962162</v>
      </c>
      <c r="J70" s="16">
        <v>142281</v>
      </c>
      <c r="K70" s="16">
        <v>0</v>
      </c>
      <c r="L70" s="16">
        <v>38968234</v>
      </c>
      <c r="M70" s="16">
        <v>35944580</v>
      </c>
      <c r="N70" s="16">
        <v>5592484</v>
      </c>
      <c r="O70" s="16">
        <v>0</v>
      </c>
      <c r="P70" s="16">
        <v>13624607</v>
      </c>
      <c r="Q70" s="16">
        <v>10693276</v>
      </c>
      <c r="R70" s="16">
        <v>167169123</v>
      </c>
      <c r="S70" s="16">
        <v>12558520</v>
      </c>
      <c r="T70" s="16">
        <v>-16268946</v>
      </c>
      <c r="U70" s="16">
        <v>8455073</v>
      </c>
      <c r="V70" s="16">
        <v>15230532</v>
      </c>
      <c r="W70" s="16">
        <v>2781075</v>
      </c>
      <c r="X70" s="16">
        <v>0</v>
      </c>
      <c r="Y70" s="16">
        <v>207952175</v>
      </c>
      <c r="Z70" s="16">
        <v>18475036</v>
      </c>
      <c r="AA70" s="16">
        <v>12795464</v>
      </c>
      <c r="AB70" s="16">
        <v>16014186</v>
      </c>
      <c r="AC70" s="16">
        <v>53851545</v>
      </c>
      <c r="AD70" s="16">
        <v>19386021</v>
      </c>
      <c r="AE70" s="16">
        <v>6188817</v>
      </c>
      <c r="AF70" s="16">
        <v>13487340</v>
      </c>
      <c r="AG70" s="16">
        <v>25038637</v>
      </c>
      <c r="AH70" s="16">
        <v>36610069</v>
      </c>
      <c r="AI70" s="16">
        <v>0</v>
      </c>
      <c r="AJ70" s="16">
        <v>32810076</v>
      </c>
      <c r="AK70" s="16">
        <v>23704684</v>
      </c>
      <c r="AL70" s="16">
        <v>26599719</v>
      </c>
      <c r="AM70" s="16">
        <v>-10106986</v>
      </c>
      <c r="AN70" s="9">
        <v>0</v>
      </c>
    </row>
    <row r="71" spans="1:40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ht="13.5" x14ac:dyDescent="0.25">
      <c r="A72" s="20" t="s">
        <v>136</v>
      </c>
      <c r="B72" s="15">
        <f>+B69-B68</f>
        <v>0</v>
      </c>
      <c r="C72" s="15">
        <f t="shared" ref="C72:AN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15">
        <f t="shared" si="28"/>
        <v>0</v>
      </c>
      <c r="AG72" s="15">
        <f t="shared" si="28"/>
        <v>0</v>
      </c>
      <c r="AH72" s="15">
        <f t="shared" si="28"/>
        <v>0</v>
      </c>
      <c r="AI72" s="15">
        <f t="shared" si="28"/>
        <v>0</v>
      </c>
      <c r="AJ72" s="15">
        <f t="shared" si="28"/>
        <v>0</v>
      </c>
      <c r="AK72" s="15">
        <f t="shared" si="28"/>
        <v>0</v>
      </c>
      <c r="AL72" s="15">
        <f t="shared" si="28"/>
        <v>0</v>
      </c>
      <c r="AM72" s="15">
        <f t="shared" si="28"/>
        <v>0</v>
      </c>
      <c r="AN72" s="8">
        <f t="shared" si="28"/>
        <v>0</v>
      </c>
    </row>
    <row r="73" spans="1:40" ht="13.5" x14ac:dyDescent="0.25">
      <c r="A73" s="20" t="s">
        <v>122</v>
      </c>
      <c r="B73" s="15">
        <f>+B70-B68</f>
        <v>-813680010</v>
      </c>
      <c r="C73" s="15">
        <f t="shared" ref="C73:AN73" si="29">+C70-C68</f>
        <v>-1690613000</v>
      </c>
      <c r="D73" s="15">
        <f t="shared" si="29"/>
        <v>-83316011</v>
      </c>
      <c r="E73" s="15">
        <f t="shared" si="29"/>
        <v>-30149783</v>
      </c>
      <c r="F73" s="15">
        <f t="shared" si="29"/>
        <v>-86612087</v>
      </c>
      <c r="G73" s="15">
        <f t="shared" si="29"/>
        <v>-69074606</v>
      </c>
      <c r="H73" s="15">
        <f t="shared" si="29"/>
        <v>-44140441</v>
      </c>
      <c r="I73" s="15">
        <f t="shared" si="29"/>
        <v>-54880838</v>
      </c>
      <c r="J73" s="15">
        <f t="shared" si="29"/>
        <v>-38494719</v>
      </c>
      <c r="K73" s="15">
        <f t="shared" si="29"/>
        <v>-2405000</v>
      </c>
      <c r="L73" s="15">
        <f t="shared" si="29"/>
        <v>-134068766</v>
      </c>
      <c r="M73" s="15">
        <f t="shared" si="29"/>
        <v>-85371420</v>
      </c>
      <c r="N73" s="15">
        <f t="shared" si="29"/>
        <v>-24297516</v>
      </c>
      <c r="O73" s="15">
        <f t="shared" si="29"/>
        <v>-68354000</v>
      </c>
      <c r="P73" s="15">
        <f t="shared" si="29"/>
        <v>-24281393</v>
      </c>
      <c r="Q73" s="15">
        <f t="shared" si="29"/>
        <v>-90540724</v>
      </c>
      <c r="R73" s="15">
        <f t="shared" si="29"/>
        <v>-528839877</v>
      </c>
      <c r="S73" s="15">
        <f t="shared" si="29"/>
        <v>-38409480</v>
      </c>
      <c r="T73" s="15">
        <f t="shared" si="29"/>
        <v>-101312946</v>
      </c>
      <c r="U73" s="15">
        <f t="shared" si="29"/>
        <v>-82861927</v>
      </c>
      <c r="V73" s="15">
        <f t="shared" si="29"/>
        <v>-42541468</v>
      </c>
      <c r="W73" s="15">
        <f t="shared" si="29"/>
        <v>-88429925</v>
      </c>
      <c r="X73" s="15">
        <f t="shared" si="29"/>
        <v>-378838000</v>
      </c>
      <c r="Y73" s="15">
        <f t="shared" si="29"/>
        <v>-65532825</v>
      </c>
      <c r="Z73" s="15">
        <f t="shared" si="29"/>
        <v>-108851964</v>
      </c>
      <c r="AA73" s="15">
        <f t="shared" si="29"/>
        <v>-51736536</v>
      </c>
      <c r="AB73" s="15">
        <f t="shared" si="29"/>
        <v>-5757814</v>
      </c>
      <c r="AC73" s="15">
        <f t="shared" si="29"/>
        <v>-224109455</v>
      </c>
      <c r="AD73" s="15">
        <f t="shared" si="29"/>
        <v>-79683979</v>
      </c>
      <c r="AE73" s="15">
        <f t="shared" si="29"/>
        <v>-90887183</v>
      </c>
      <c r="AF73" s="15">
        <f t="shared" si="29"/>
        <v>-123340660</v>
      </c>
      <c r="AG73" s="15">
        <f t="shared" si="29"/>
        <v>-53980363</v>
      </c>
      <c r="AH73" s="15">
        <f t="shared" si="29"/>
        <v>-134455931</v>
      </c>
      <c r="AI73" s="15">
        <f t="shared" si="29"/>
        <v>-1008756000</v>
      </c>
      <c r="AJ73" s="15">
        <f t="shared" si="29"/>
        <v>-118839924</v>
      </c>
      <c r="AK73" s="15">
        <f t="shared" si="29"/>
        <v>-193773316</v>
      </c>
      <c r="AL73" s="15">
        <f t="shared" si="29"/>
        <v>-108092281</v>
      </c>
      <c r="AM73" s="15">
        <f t="shared" si="29"/>
        <v>-61734986</v>
      </c>
      <c r="AN73" s="8">
        <f t="shared" si="29"/>
        <v>-629013000</v>
      </c>
    </row>
    <row r="74" spans="1:40" ht="13.5" x14ac:dyDescent="0.25">
      <c r="A74" s="20" t="s">
        <v>123</v>
      </c>
      <c r="B74" s="15">
        <f>+B70-B69</f>
        <v>-813680010</v>
      </c>
      <c r="C74" s="15">
        <f t="shared" ref="C74:AN74" si="30">+C70-C69</f>
        <v>-1690613000</v>
      </c>
      <c r="D74" s="15">
        <f t="shared" si="30"/>
        <v>-83316011</v>
      </c>
      <c r="E74" s="15">
        <f t="shared" si="30"/>
        <v>-30149783</v>
      </c>
      <c r="F74" s="15">
        <f t="shared" si="30"/>
        <v>-86612087</v>
      </c>
      <c r="G74" s="15">
        <f t="shared" si="30"/>
        <v>-69074606</v>
      </c>
      <c r="H74" s="15">
        <f t="shared" si="30"/>
        <v>-44140441</v>
      </c>
      <c r="I74" s="15">
        <f t="shared" si="30"/>
        <v>-54880838</v>
      </c>
      <c r="J74" s="15">
        <f t="shared" si="30"/>
        <v>-38494719</v>
      </c>
      <c r="K74" s="15">
        <f t="shared" si="30"/>
        <v>-2405000</v>
      </c>
      <c r="L74" s="15">
        <f t="shared" si="30"/>
        <v>-134068766</v>
      </c>
      <c r="M74" s="15">
        <f t="shared" si="30"/>
        <v>-85371420</v>
      </c>
      <c r="N74" s="15">
        <f t="shared" si="30"/>
        <v>-24297516</v>
      </c>
      <c r="O74" s="15">
        <f t="shared" si="30"/>
        <v>-68354000</v>
      </c>
      <c r="P74" s="15">
        <f t="shared" si="30"/>
        <v>-24281393</v>
      </c>
      <c r="Q74" s="15">
        <f t="shared" si="30"/>
        <v>-90540724</v>
      </c>
      <c r="R74" s="15">
        <f t="shared" si="30"/>
        <v>-528839877</v>
      </c>
      <c r="S74" s="15">
        <f t="shared" si="30"/>
        <v>-38409480</v>
      </c>
      <c r="T74" s="15">
        <f t="shared" si="30"/>
        <v>-101312946</v>
      </c>
      <c r="U74" s="15">
        <f t="shared" si="30"/>
        <v>-82861927</v>
      </c>
      <c r="V74" s="15">
        <f t="shared" si="30"/>
        <v>-42541468</v>
      </c>
      <c r="W74" s="15">
        <f t="shared" si="30"/>
        <v>-88429925</v>
      </c>
      <c r="X74" s="15">
        <f t="shared" si="30"/>
        <v>-378838000</v>
      </c>
      <c r="Y74" s="15">
        <f t="shared" si="30"/>
        <v>-65532825</v>
      </c>
      <c r="Z74" s="15">
        <f t="shared" si="30"/>
        <v>-108851964</v>
      </c>
      <c r="AA74" s="15">
        <f t="shared" si="30"/>
        <v>-51736536</v>
      </c>
      <c r="AB74" s="15">
        <f t="shared" si="30"/>
        <v>-5757814</v>
      </c>
      <c r="AC74" s="15">
        <f t="shared" si="30"/>
        <v>-224109455</v>
      </c>
      <c r="AD74" s="15">
        <f t="shared" si="30"/>
        <v>-79683979</v>
      </c>
      <c r="AE74" s="15">
        <f t="shared" si="30"/>
        <v>-90887183</v>
      </c>
      <c r="AF74" s="15">
        <f t="shared" si="30"/>
        <v>-123340660</v>
      </c>
      <c r="AG74" s="15">
        <f t="shared" si="30"/>
        <v>-53980363</v>
      </c>
      <c r="AH74" s="15">
        <f t="shared" si="30"/>
        <v>-134455931</v>
      </c>
      <c r="AI74" s="15">
        <f t="shared" si="30"/>
        <v>-1008756000</v>
      </c>
      <c r="AJ74" s="15">
        <f t="shared" si="30"/>
        <v>-118839924</v>
      </c>
      <c r="AK74" s="15">
        <f t="shared" si="30"/>
        <v>-193773316</v>
      </c>
      <c r="AL74" s="15">
        <f t="shared" si="30"/>
        <v>-108092281</v>
      </c>
      <c r="AM74" s="15">
        <f t="shared" si="30"/>
        <v>-61734986</v>
      </c>
      <c r="AN74" s="8">
        <f t="shared" si="30"/>
        <v>-629013000</v>
      </c>
    </row>
    <row r="75" spans="1:40" ht="13.5" x14ac:dyDescent="0.25">
      <c r="A75" s="20" t="s">
        <v>124</v>
      </c>
      <c r="B75" s="17">
        <f>IF(B68=0,0,B70*100/B68)</f>
        <v>10.750167820570194</v>
      </c>
      <c r="C75" s="17">
        <f t="shared" ref="C75:AN75" si="31">IF(C68=0,0,C70*100/C68)</f>
        <v>0</v>
      </c>
      <c r="D75" s="17">
        <f t="shared" si="31"/>
        <v>12.179685046009846</v>
      </c>
      <c r="E75" s="17">
        <f t="shared" si="31"/>
        <v>12.538341262473892</v>
      </c>
      <c r="F75" s="17">
        <f t="shared" si="31"/>
        <v>4.4480748863686506</v>
      </c>
      <c r="G75" s="17">
        <f t="shared" si="31"/>
        <v>18.495078408004815</v>
      </c>
      <c r="H75" s="17">
        <f t="shared" si="31"/>
        <v>21.54065838354752</v>
      </c>
      <c r="I75" s="17">
        <f t="shared" si="31"/>
        <v>26.672049490266289</v>
      </c>
      <c r="J75" s="17">
        <f t="shared" si="31"/>
        <v>0.36825064057768458</v>
      </c>
      <c r="K75" s="17">
        <f t="shared" si="31"/>
        <v>0</v>
      </c>
      <c r="L75" s="17">
        <f t="shared" si="31"/>
        <v>22.520174297982514</v>
      </c>
      <c r="M75" s="17">
        <f t="shared" si="31"/>
        <v>29.628886544231595</v>
      </c>
      <c r="N75" s="17">
        <f t="shared" si="31"/>
        <v>18.710217464034795</v>
      </c>
      <c r="O75" s="17">
        <f t="shared" si="31"/>
        <v>0</v>
      </c>
      <c r="P75" s="17">
        <f t="shared" si="31"/>
        <v>35.943140927557643</v>
      </c>
      <c r="Q75" s="17">
        <f t="shared" si="31"/>
        <v>10.562929450579844</v>
      </c>
      <c r="R75" s="17">
        <f t="shared" si="31"/>
        <v>24.018241574462401</v>
      </c>
      <c r="S75" s="17">
        <f t="shared" si="31"/>
        <v>24.640009417673834</v>
      </c>
      <c r="T75" s="17">
        <f t="shared" si="31"/>
        <v>-19.130033864822916</v>
      </c>
      <c r="U75" s="17">
        <f t="shared" si="31"/>
        <v>9.2590350099105319</v>
      </c>
      <c r="V75" s="17">
        <f t="shared" si="31"/>
        <v>26.363172471093264</v>
      </c>
      <c r="W75" s="17">
        <f t="shared" si="31"/>
        <v>3.049056583087566</v>
      </c>
      <c r="X75" s="17">
        <f t="shared" si="31"/>
        <v>0</v>
      </c>
      <c r="Y75" s="17">
        <f t="shared" si="31"/>
        <v>76.037872278187109</v>
      </c>
      <c r="Z75" s="17">
        <f t="shared" si="31"/>
        <v>14.509912273123533</v>
      </c>
      <c r="AA75" s="17">
        <f t="shared" si="31"/>
        <v>19.828091489493584</v>
      </c>
      <c r="AB75" s="17">
        <f t="shared" si="31"/>
        <v>73.554041888664344</v>
      </c>
      <c r="AC75" s="17">
        <f t="shared" si="31"/>
        <v>19.373777256521599</v>
      </c>
      <c r="AD75" s="17">
        <f t="shared" si="31"/>
        <v>19.568003431916825</v>
      </c>
      <c r="AE75" s="17">
        <f t="shared" si="31"/>
        <v>6.3752286868020933</v>
      </c>
      <c r="AF75" s="17">
        <f t="shared" si="31"/>
        <v>9.8571491215248344</v>
      </c>
      <c r="AG75" s="17">
        <f t="shared" si="31"/>
        <v>31.686856325693821</v>
      </c>
      <c r="AH75" s="17">
        <f t="shared" si="31"/>
        <v>21.401136988063087</v>
      </c>
      <c r="AI75" s="17">
        <f t="shared" si="31"/>
        <v>0</v>
      </c>
      <c r="AJ75" s="17">
        <f t="shared" si="31"/>
        <v>21.635394658753711</v>
      </c>
      <c r="AK75" s="17">
        <f t="shared" si="31"/>
        <v>10.899807796650697</v>
      </c>
      <c r="AL75" s="17">
        <f t="shared" si="31"/>
        <v>19.748551510111959</v>
      </c>
      <c r="AM75" s="17">
        <f t="shared" si="31"/>
        <v>-19.57655923142481</v>
      </c>
      <c r="AN75" s="10">
        <f t="shared" si="31"/>
        <v>0</v>
      </c>
    </row>
    <row r="76" spans="1:40" ht="13.5" x14ac:dyDescent="0.25">
      <c r="A76" s="20" t="s">
        <v>125</v>
      </c>
      <c r="B76" s="17">
        <f>IF(B69=0,0,B70*100/B69)</f>
        <v>10.750167820570194</v>
      </c>
      <c r="C76" s="17">
        <f t="shared" ref="C76:AN76" si="32">IF(C69=0,0,C70*100/C69)</f>
        <v>0</v>
      </c>
      <c r="D76" s="17">
        <f t="shared" si="32"/>
        <v>12.179685046009846</v>
      </c>
      <c r="E76" s="17">
        <f t="shared" si="32"/>
        <v>12.538341262473892</v>
      </c>
      <c r="F76" s="17">
        <f t="shared" si="32"/>
        <v>4.4480748863686506</v>
      </c>
      <c r="G76" s="17">
        <f t="shared" si="32"/>
        <v>18.495078408004815</v>
      </c>
      <c r="H76" s="17">
        <f t="shared" si="32"/>
        <v>21.54065838354752</v>
      </c>
      <c r="I76" s="17">
        <f t="shared" si="32"/>
        <v>26.672049490266289</v>
      </c>
      <c r="J76" s="17">
        <f t="shared" si="32"/>
        <v>0.36825064057768458</v>
      </c>
      <c r="K76" s="17">
        <f t="shared" si="32"/>
        <v>0</v>
      </c>
      <c r="L76" s="17">
        <f t="shared" si="32"/>
        <v>22.520174297982514</v>
      </c>
      <c r="M76" s="17">
        <f t="shared" si="32"/>
        <v>29.628886544231595</v>
      </c>
      <c r="N76" s="17">
        <f t="shared" si="32"/>
        <v>18.710217464034795</v>
      </c>
      <c r="O76" s="17">
        <f t="shared" si="32"/>
        <v>0</v>
      </c>
      <c r="P76" s="17">
        <f t="shared" si="32"/>
        <v>35.943140927557643</v>
      </c>
      <c r="Q76" s="17">
        <f t="shared" si="32"/>
        <v>10.562929450579844</v>
      </c>
      <c r="R76" s="17">
        <f t="shared" si="32"/>
        <v>24.018241574462401</v>
      </c>
      <c r="S76" s="17">
        <f t="shared" si="32"/>
        <v>24.640009417673834</v>
      </c>
      <c r="T76" s="17">
        <f t="shared" si="32"/>
        <v>-19.130033864822916</v>
      </c>
      <c r="U76" s="17">
        <f t="shared" si="32"/>
        <v>9.2590350099105319</v>
      </c>
      <c r="V76" s="17">
        <f t="shared" si="32"/>
        <v>26.363172471093264</v>
      </c>
      <c r="W76" s="17">
        <f t="shared" si="32"/>
        <v>3.049056583087566</v>
      </c>
      <c r="X76" s="17">
        <f t="shared" si="32"/>
        <v>0</v>
      </c>
      <c r="Y76" s="17">
        <f t="shared" si="32"/>
        <v>76.037872278187109</v>
      </c>
      <c r="Z76" s="17">
        <f t="shared" si="32"/>
        <v>14.509912273123533</v>
      </c>
      <c r="AA76" s="17">
        <f t="shared" si="32"/>
        <v>19.828091489493584</v>
      </c>
      <c r="AB76" s="17">
        <f t="shared" si="32"/>
        <v>73.554041888664344</v>
      </c>
      <c r="AC76" s="17">
        <f t="shared" si="32"/>
        <v>19.373777256521599</v>
      </c>
      <c r="AD76" s="17">
        <f t="shared" si="32"/>
        <v>19.568003431916825</v>
      </c>
      <c r="AE76" s="17">
        <f t="shared" si="32"/>
        <v>6.3752286868020933</v>
      </c>
      <c r="AF76" s="17">
        <f t="shared" si="32"/>
        <v>9.8571491215248344</v>
      </c>
      <c r="AG76" s="17">
        <f t="shared" si="32"/>
        <v>31.686856325693821</v>
      </c>
      <c r="AH76" s="17">
        <f t="shared" si="32"/>
        <v>21.401136988063087</v>
      </c>
      <c r="AI76" s="17">
        <f t="shared" si="32"/>
        <v>0</v>
      </c>
      <c r="AJ76" s="17">
        <f t="shared" si="32"/>
        <v>21.635394658753711</v>
      </c>
      <c r="AK76" s="17">
        <f t="shared" si="32"/>
        <v>10.899807796650697</v>
      </c>
      <c r="AL76" s="17">
        <f t="shared" si="32"/>
        <v>19.748551510111959</v>
      </c>
      <c r="AM76" s="17">
        <f t="shared" si="32"/>
        <v>-19.57655923142481</v>
      </c>
      <c r="AN76" s="10">
        <f t="shared" si="32"/>
        <v>0</v>
      </c>
    </row>
    <row r="77" spans="1:40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9">
        <v>0</v>
      </c>
    </row>
    <row r="80" spans="1:40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9">
        <v>0</v>
      </c>
    </row>
    <row r="81" spans="1:40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9">
        <v>0</v>
      </c>
    </row>
    <row r="82" spans="1:40" ht="13.5" x14ac:dyDescent="0.25">
      <c r="A82" s="20" t="s">
        <v>141</v>
      </c>
      <c r="B82" s="16">
        <v>6820825277</v>
      </c>
      <c r="C82" s="16">
        <v>15734766934</v>
      </c>
      <c r="D82" s="16">
        <v>303827840</v>
      </c>
      <c r="E82" s="16">
        <v>186910336</v>
      </c>
      <c r="F82" s="16">
        <v>0</v>
      </c>
      <c r="G82" s="16">
        <v>242297363</v>
      </c>
      <c r="H82" s="16">
        <v>288322686</v>
      </c>
      <c r="I82" s="16">
        <v>439742945</v>
      </c>
      <c r="J82" s="16">
        <v>214443612</v>
      </c>
      <c r="K82" s="16">
        <v>8975471</v>
      </c>
      <c r="L82" s="16">
        <v>78421660</v>
      </c>
      <c r="M82" s="16">
        <v>206642759</v>
      </c>
      <c r="N82" s="16">
        <v>97493879</v>
      </c>
      <c r="O82" s="16">
        <v>162922853</v>
      </c>
      <c r="P82" s="16">
        <v>31607700</v>
      </c>
      <c r="Q82" s="16">
        <v>761875000</v>
      </c>
      <c r="R82" s="16">
        <v>1154056409</v>
      </c>
      <c r="S82" s="16">
        <v>349112121</v>
      </c>
      <c r="T82" s="16">
        <v>55724942</v>
      </c>
      <c r="U82" s="16">
        <v>109223698</v>
      </c>
      <c r="V82" s="16">
        <v>26127627</v>
      </c>
      <c r="W82" s="16">
        <v>164983994</v>
      </c>
      <c r="X82" s="16">
        <v>1389785081</v>
      </c>
      <c r="Y82" s="16">
        <v>2574362735</v>
      </c>
      <c r="Z82" s="16">
        <v>95550247</v>
      </c>
      <c r="AA82" s="16">
        <v>121751220</v>
      </c>
      <c r="AB82" s="16">
        <v>25342</v>
      </c>
      <c r="AC82" s="16">
        <v>1307352398</v>
      </c>
      <c r="AD82" s="16">
        <v>112682368</v>
      </c>
      <c r="AE82" s="16">
        <v>75651402</v>
      </c>
      <c r="AF82" s="16">
        <v>2537978</v>
      </c>
      <c r="AG82" s="16">
        <v>109049284</v>
      </c>
      <c r="AH82" s="16">
        <v>1157221819</v>
      </c>
      <c r="AI82" s="16">
        <v>0</v>
      </c>
      <c r="AJ82" s="16">
        <v>239064806</v>
      </c>
      <c r="AK82" s="16">
        <v>58858053</v>
      </c>
      <c r="AL82" s="16">
        <v>107587011</v>
      </c>
      <c r="AM82" s="16">
        <v>50062031</v>
      </c>
      <c r="AN82" s="9">
        <v>180043964</v>
      </c>
    </row>
    <row r="83" spans="1:40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9">
        <v>0</v>
      </c>
    </row>
    <row r="86" spans="1:40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9">
        <v>0</v>
      </c>
    </row>
    <row r="87" spans="1:40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9">
        <v>0</v>
      </c>
    </row>
    <row r="88" spans="1:40" ht="13.5" x14ac:dyDescent="0.25">
      <c r="A88" s="20" t="s">
        <v>141</v>
      </c>
      <c r="B88" s="16">
        <v>1170519325</v>
      </c>
      <c r="C88" s="16">
        <v>3111400951</v>
      </c>
      <c r="D88" s="16">
        <v>565838226</v>
      </c>
      <c r="E88" s="16">
        <v>17647657</v>
      </c>
      <c r="F88" s="16">
        <v>0</v>
      </c>
      <c r="G88" s="16">
        <v>1412879</v>
      </c>
      <c r="H88" s="16">
        <v>49946601</v>
      </c>
      <c r="I88" s="16">
        <v>78806651</v>
      </c>
      <c r="J88" s="16">
        <v>6455565</v>
      </c>
      <c r="K88" s="16">
        <v>1334493</v>
      </c>
      <c r="L88" s="16">
        <v>87993</v>
      </c>
      <c r="M88" s="16">
        <v>7359913</v>
      </c>
      <c r="N88" s="16">
        <v>10886058</v>
      </c>
      <c r="O88" s="16">
        <v>168994953</v>
      </c>
      <c r="P88" s="16">
        <v>2540708</v>
      </c>
      <c r="Q88" s="16">
        <v>394282982</v>
      </c>
      <c r="R88" s="16">
        <v>417438371</v>
      </c>
      <c r="S88" s="16">
        <v>555300396</v>
      </c>
      <c r="T88" s="16">
        <v>-7351</v>
      </c>
      <c r="U88" s="16">
        <v>15912063</v>
      </c>
      <c r="V88" s="16">
        <v>4560385</v>
      </c>
      <c r="W88" s="16">
        <v>474721</v>
      </c>
      <c r="X88" s="16">
        <v>1286268229</v>
      </c>
      <c r="Y88" s="16">
        <v>49268681</v>
      </c>
      <c r="Z88" s="16">
        <v>12259673</v>
      </c>
      <c r="AA88" s="16">
        <v>17796255</v>
      </c>
      <c r="AB88" s="16">
        <v>646372001</v>
      </c>
      <c r="AC88" s="16">
        <v>38757767</v>
      </c>
      <c r="AD88" s="16">
        <v>708951</v>
      </c>
      <c r="AE88" s="16">
        <v>-2891149</v>
      </c>
      <c r="AF88" s="16">
        <v>2359532</v>
      </c>
      <c r="AG88" s="16">
        <v>3059538</v>
      </c>
      <c r="AH88" s="16">
        <v>238667620</v>
      </c>
      <c r="AI88" s="16">
        <v>131367198</v>
      </c>
      <c r="AJ88" s="16">
        <v>0</v>
      </c>
      <c r="AK88" s="16">
        <v>5223770</v>
      </c>
      <c r="AL88" s="16">
        <v>2562301</v>
      </c>
      <c r="AM88" s="16">
        <v>13989</v>
      </c>
      <c r="AN88" s="9">
        <v>12002061</v>
      </c>
    </row>
    <row r="89" spans="1:40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ht="13.5" x14ac:dyDescent="0.25">
      <c r="A91" s="20" t="s">
        <v>144</v>
      </c>
      <c r="B91" s="16">
        <v>808648251</v>
      </c>
      <c r="C91" s="16">
        <v>0</v>
      </c>
      <c r="D91" s="16">
        <v>0</v>
      </c>
      <c r="E91" s="16">
        <v>16624056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217417708</v>
      </c>
      <c r="L91" s="16">
        <v>0</v>
      </c>
      <c r="M91" s="16">
        <v>160435016</v>
      </c>
      <c r="N91" s="16">
        <v>16610000</v>
      </c>
      <c r="O91" s="16">
        <v>10231906</v>
      </c>
      <c r="P91" s="16">
        <v>60490000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1213850</v>
      </c>
      <c r="Y91" s="16">
        <v>0</v>
      </c>
      <c r="Z91" s="16">
        <v>0</v>
      </c>
      <c r="AA91" s="16">
        <v>403185860</v>
      </c>
      <c r="AB91" s="16">
        <v>0</v>
      </c>
      <c r="AC91" s="16">
        <v>0</v>
      </c>
      <c r="AD91" s="16">
        <v>216839716</v>
      </c>
      <c r="AE91" s="16">
        <v>121987475</v>
      </c>
      <c r="AF91" s="16">
        <v>336892594</v>
      </c>
      <c r="AG91" s="16">
        <v>0</v>
      </c>
      <c r="AH91" s="16">
        <v>0</v>
      </c>
      <c r="AI91" s="16">
        <v>0</v>
      </c>
      <c r="AJ91" s="16">
        <v>360722946</v>
      </c>
      <c r="AK91" s="16">
        <v>138463563</v>
      </c>
      <c r="AL91" s="16">
        <v>0</v>
      </c>
      <c r="AM91" s="16">
        <v>10161052</v>
      </c>
      <c r="AN91" s="9">
        <v>966839445</v>
      </c>
    </row>
    <row r="92" spans="1:40" ht="13.5" x14ac:dyDescent="0.25">
      <c r="A92" s="20" t="s">
        <v>145</v>
      </c>
      <c r="B92" s="16">
        <v>1429333361</v>
      </c>
      <c r="C92" s="16">
        <v>170638201</v>
      </c>
      <c r="D92" s="16">
        <v>0</v>
      </c>
      <c r="E92" s="16">
        <v>52966906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2718289</v>
      </c>
      <c r="L92" s="16">
        <v>0</v>
      </c>
      <c r="M92" s="16">
        <v>1317528195</v>
      </c>
      <c r="N92" s="16">
        <v>76455666</v>
      </c>
      <c r="O92" s="16">
        <v>-12811790</v>
      </c>
      <c r="P92" s="16">
        <v>35814864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223531188</v>
      </c>
      <c r="Y92" s="16">
        <v>0</v>
      </c>
      <c r="Z92" s="16">
        <v>0</v>
      </c>
      <c r="AA92" s="16">
        <v>128779133</v>
      </c>
      <c r="AB92" s="16">
        <v>0</v>
      </c>
      <c r="AC92" s="16">
        <v>0</v>
      </c>
      <c r="AD92" s="16">
        <v>325437243</v>
      </c>
      <c r="AE92" s="16">
        <v>255612941</v>
      </c>
      <c r="AF92" s="16">
        <v>457363408</v>
      </c>
      <c r="AG92" s="16">
        <v>0</v>
      </c>
      <c r="AH92" s="16">
        <v>0</v>
      </c>
      <c r="AI92" s="16">
        <v>0</v>
      </c>
      <c r="AJ92" s="16">
        <v>392607668</v>
      </c>
      <c r="AK92" s="16">
        <v>-21059438</v>
      </c>
      <c r="AL92" s="16">
        <v>0</v>
      </c>
      <c r="AM92" s="16">
        <v>46282145</v>
      </c>
      <c r="AN92" s="9">
        <v>927736032</v>
      </c>
    </row>
    <row r="93" spans="1:40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9">
        <v>0</v>
      </c>
    </row>
    <row r="95" spans="1:40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4">
        <v>0</v>
      </c>
    </row>
  </sheetData>
  <mergeCells count="2">
    <mergeCell ref="A1:AN1"/>
    <mergeCell ref="B2:AN2"/>
  </mergeCells>
  <pageMargins left="0.7" right="0.7" top="0.75" bottom="0.75" header="0.3" footer="0.3"/>
  <rowBreaks count="1" manualBreakCount="1"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5"/>
  <sheetViews>
    <sheetView workbookViewId="0">
      <selection sqref="A1:B1"/>
    </sheetView>
  </sheetViews>
  <sheetFormatPr defaultRowHeight="12.75" x14ac:dyDescent="0.2"/>
  <cols>
    <col min="1" max="1" width="44.42578125" bestFit="1" customWidth="1"/>
    <col min="2" max="2" width="16.85546875" bestFit="1" customWidth="1"/>
  </cols>
  <sheetData>
    <row r="1" spans="1:2" ht="28.9" customHeight="1" x14ac:dyDescent="0.25">
      <c r="A1" s="26" t="s">
        <v>0</v>
      </c>
      <c r="B1" s="27"/>
    </row>
    <row r="2" spans="1:2" ht="13.5" x14ac:dyDescent="0.25">
      <c r="A2" s="21"/>
      <c r="B2" s="25" t="s">
        <v>633</v>
      </c>
    </row>
    <row r="3" spans="1:2" ht="13.5" x14ac:dyDescent="0.25">
      <c r="A3" s="18"/>
      <c r="B3" s="4"/>
    </row>
    <row r="4" spans="1:2" ht="13.5" x14ac:dyDescent="0.25">
      <c r="A4" s="3"/>
      <c r="B4" s="5" t="s">
        <v>633</v>
      </c>
    </row>
    <row r="5" spans="1:2" ht="13.5" x14ac:dyDescent="0.25">
      <c r="A5" s="19"/>
      <c r="B5" s="5"/>
    </row>
    <row r="6" spans="1:2" ht="13.5" x14ac:dyDescent="0.25">
      <c r="A6" s="2" t="s">
        <v>105</v>
      </c>
      <c r="B6" s="6"/>
    </row>
    <row r="7" spans="1:2" ht="13.5" x14ac:dyDescent="0.25">
      <c r="A7" s="1" t="s">
        <v>106</v>
      </c>
      <c r="B7" s="7"/>
    </row>
    <row r="8" spans="1:2" ht="13.5" x14ac:dyDescent="0.25">
      <c r="A8" s="20" t="s">
        <v>107</v>
      </c>
      <c r="B8" s="8">
        <f>+B15</f>
        <v>203174609611</v>
      </c>
    </row>
    <row r="9" spans="1:2" ht="13.5" x14ac:dyDescent="0.25">
      <c r="A9" s="20" t="s">
        <v>108</v>
      </c>
      <c r="B9" s="8">
        <f>+B26</f>
        <v>183325828108</v>
      </c>
    </row>
    <row r="10" spans="1:2" ht="13.5" x14ac:dyDescent="0.25">
      <c r="A10" s="20" t="s">
        <v>109</v>
      </c>
      <c r="B10" s="8">
        <f>+B8-B9</f>
        <v>19848781503</v>
      </c>
    </row>
    <row r="11" spans="1:2" ht="13.5" x14ac:dyDescent="0.25">
      <c r="A11" s="20" t="s">
        <v>110</v>
      </c>
      <c r="B11" s="6"/>
    </row>
    <row r="12" spans="1:2" ht="13.5" x14ac:dyDescent="0.25">
      <c r="A12" s="2" t="s">
        <v>111</v>
      </c>
      <c r="B12" s="6"/>
    </row>
    <row r="13" spans="1:2" ht="13.5" x14ac:dyDescent="0.25">
      <c r="A13" s="20" t="s">
        <v>112</v>
      </c>
      <c r="B13" s="9">
        <v>618487045860</v>
      </c>
    </row>
    <row r="14" spans="1:2" ht="13.5" x14ac:dyDescent="0.25">
      <c r="A14" s="20" t="s">
        <v>113</v>
      </c>
      <c r="B14" s="9">
        <v>620346790573</v>
      </c>
    </row>
    <row r="15" spans="1:2" ht="13.5" x14ac:dyDescent="0.25">
      <c r="A15" s="20" t="s">
        <v>114</v>
      </c>
      <c r="B15" s="9">
        <v>203174609611</v>
      </c>
    </row>
    <row r="16" spans="1:2" ht="13.5" x14ac:dyDescent="0.25">
      <c r="A16" s="20" t="s">
        <v>110</v>
      </c>
      <c r="B16" s="6"/>
    </row>
    <row r="17" spans="1:2" ht="13.5" x14ac:dyDescent="0.25">
      <c r="A17" s="20" t="s">
        <v>115</v>
      </c>
      <c r="B17" s="8">
        <f>+B14-B13</f>
        <v>1859744713</v>
      </c>
    </row>
    <row r="18" spans="1:2" ht="13.5" x14ac:dyDescent="0.25">
      <c r="A18" s="20" t="s">
        <v>116</v>
      </c>
      <c r="B18" s="8">
        <f>+B15-B13</f>
        <v>-415312436249</v>
      </c>
    </row>
    <row r="19" spans="1:2" ht="13.5" x14ac:dyDescent="0.25">
      <c r="A19" s="20" t="s">
        <v>117</v>
      </c>
      <c r="B19" s="8">
        <f>+B15-B14</f>
        <v>-417172180962</v>
      </c>
    </row>
    <row r="20" spans="1:2" ht="13.5" x14ac:dyDescent="0.25">
      <c r="A20" s="20" t="s">
        <v>118</v>
      </c>
      <c r="B20" s="10">
        <f>IF(B13=0,0,B15*100/B13)</f>
        <v>32.850261128507185</v>
      </c>
    </row>
    <row r="21" spans="1:2" ht="13.5" x14ac:dyDescent="0.25">
      <c r="A21" s="20" t="s">
        <v>119</v>
      </c>
      <c r="B21" s="10">
        <f>IF(B14=0,0,B15*100/B14)</f>
        <v>32.751778956304797</v>
      </c>
    </row>
    <row r="22" spans="1:2" ht="13.5" x14ac:dyDescent="0.25">
      <c r="A22" s="20" t="s">
        <v>110</v>
      </c>
      <c r="B22" s="6"/>
    </row>
    <row r="23" spans="1:2" ht="13.5" x14ac:dyDescent="0.25">
      <c r="A23" s="2" t="s">
        <v>120</v>
      </c>
      <c r="B23" s="6"/>
    </row>
    <row r="24" spans="1:2" ht="13.5" x14ac:dyDescent="0.25">
      <c r="A24" s="20" t="s">
        <v>112</v>
      </c>
      <c r="B24" s="9">
        <v>611951550122</v>
      </c>
    </row>
    <row r="25" spans="1:2" ht="13.5" x14ac:dyDescent="0.25">
      <c r="A25" s="20" t="s">
        <v>113</v>
      </c>
      <c r="B25" s="9">
        <v>613776629471</v>
      </c>
    </row>
    <row r="26" spans="1:2" ht="13.5" x14ac:dyDescent="0.25">
      <c r="A26" s="20" t="s">
        <v>114</v>
      </c>
      <c r="B26" s="9">
        <v>183325828108</v>
      </c>
    </row>
    <row r="27" spans="1:2" ht="13.5" x14ac:dyDescent="0.25">
      <c r="A27" s="20" t="s">
        <v>110</v>
      </c>
      <c r="B27" s="6"/>
    </row>
    <row r="28" spans="1:2" ht="13.5" x14ac:dyDescent="0.25">
      <c r="A28" s="20" t="s">
        <v>121</v>
      </c>
      <c r="B28" s="8">
        <f>+B25-B24</f>
        <v>1825079349</v>
      </c>
    </row>
    <row r="29" spans="1:2" ht="13.5" x14ac:dyDescent="0.25">
      <c r="A29" s="20" t="s">
        <v>122</v>
      </c>
      <c r="B29" s="8">
        <f>+B26-B24</f>
        <v>-428625722014</v>
      </c>
    </row>
    <row r="30" spans="1:2" ht="13.5" x14ac:dyDescent="0.25">
      <c r="A30" s="20" t="s">
        <v>123</v>
      </c>
      <c r="B30" s="8">
        <f>+B26-B25</f>
        <v>-430450801363</v>
      </c>
    </row>
    <row r="31" spans="1:2" ht="13.5" x14ac:dyDescent="0.25">
      <c r="A31" s="20" t="s">
        <v>124</v>
      </c>
      <c r="B31" s="10">
        <f>IF(B24=0,0,B26*100/B24)</f>
        <v>29.957572306410821</v>
      </c>
    </row>
    <row r="32" spans="1:2" ht="13.5" x14ac:dyDescent="0.25">
      <c r="A32" s="20" t="s">
        <v>125</v>
      </c>
      <c r="B32" s="10">
        <f>IF(B25=0,0,B26*100/B25)</f>
        <v>29.868492755418909</v>
      </c>
    </row>
    <row r="33" spans="1:2" ht="13.5" x14ac:dyDescent="0.25">
      <c r="A33" s="20" t="s">
        <v>110</v>
      </c>
      <c r="B33" s="6"/>
    </row>
    <row r="34" spans="1:2" ht="13.5" x14ac:dyDescent="0.25">
      <c r="A34" s="2" t="s">
        <v>126</v>
      </c>
      <c r="B34" s="6"/>
    </row>
    <row r="35" spans="1:2" ht="13.5" x14ac:dyDescent="0.25">
      <c r="A35" s="20" t="s">
        <v>127</v>
      </c>
      <c r="B35" s="9">
        <v>535942510762</v>
      </c>
    </row>
    <row r="36" spans="1:2" ht="13.5" x14ac:dyDescent="0.25">
      <c r="A36" s="20" t="s">
        <v>128</v>
      </c>
      <c r="B36" s="9">
        <v>536165341185</v>
      </c>
    </row>
    <row r="37" spans="1:2" ht="13.5" x14ac:dyDescent="0.25">
      <c r="A37" s="20" t="s">
        <v>129</v>
      </c>
      <c r="B37" s="9">
        <v>168148936430</v>
      </c>
    </row>
    <row r="38" spans="1:2" ht="13.5" x14ac:dyDescent="0.25">
      <c r="A38" s="20" t="s">
        <v>110</v>
      </c>
      <c r="B38" s="6"/>
    </row>
    <row r="39" spans="1:2" ht="13.5" x14ac:dyDescent="0.25">
      <c r="A39" s="20" t="s">
        <v>130</v>
      </c>
      <c r="B39" s="8">
        <f>+B36-B35</f>
        <v>222830423</v>
      </c>
    </row>
    <row r="40" spans="1:2" ht="13.5" x14ac:dyDescent="0.25">
      <c r="A40" s="20" t="s">
        <v>122</v>
      </c>
      <c r="B40" s="8">
        <f>+B37-B35</f>
        <v>-367793574332</v>
      </c>
    </row>
    <row r="41" spans="1:2" ht="13.5" x14ac:dyDescent="0.25">
      <c r="A41" s="20" t="s">
        <v>123</v>
      </c>
      <c r="B41" s="8">
        <f>+B37-B36</f>
        <v>-368016404755</v>
      </c>
    </row>
    <row r="42" spans="1:2" ht="13.5" x14ac:dyDescent="0.25">
      <c r="A42" s="20" t="s">
        <v>124</v>
      </c>
      <c r="B42" s="10">
        <f>IF(B35=0,0,B37*100/B35)</f>
        <v>31.374435327200821</v>
      </c>
    </row>
    <row r="43" spans="1:2" ht="13.5" x14ac:dyDescent="0.25">
      <c r="A43" s="20" t="s">
        <v>125</v>
      </c>
      <c r="B43" s="10">
        <f>IF(B36=0,0,B37*100/B36)</f>
        <v>31.361396105605682</v>
      </c>
    </row>
    <row r="44" spans="1:2" ht="13.5" x14ac:dyDescent="0.25">
      <c r="A44" s="20" t="s">
        <v>110</v>
      </c>
      <c r="B44" s="6"/>
    </row>
    <row r="45" spans="1:2" ht="13.5" x14ac:dyDescent="0.25">
      <c r="A45" s="2" t="s">
        <v>131</v>
      </c>
      <c r="B45" s="6"/>
    </row>
    <row r="46" spans="1:2" ht="13.5" x14ac:dyDescent="0.25">
      <c r="A46" s="20" t="s">
        <v>127</v>
      </c>
      <c r="B46" s="9">
        <v>154491193709</v>
      </c>
    </row>
    <row r="47" spans="1:2" ht="13.5" x14ac:dyDescent="0.25">
      <c r="A47" s="20" t="s">
        <v>128</v>
      </c>
      <c r="B47" s="9">
        <v>154524267087</v>
      </c>
    </row>
    <row r="48" spans="1:2" ht="13.5" x14ac:dyDescent="0.25">
      <c r="A48" s="20" t="s">
        <v>129</v>
      </c>
      <c r="B48" s="9">
        <v>47517241177</v>
      </c>
    </row>
    <row r="49" spans="1:2" ht="13.5" x14ac:dyDescent="0.25">
      <c r="A49" s="20" t="s">
        <v>110</v>
      </c>
      <c r="B49" s="6"/>
    </row>
    <row r="50" spans="1:2" ht="13.5" x14ac:dyDescent="0.25">
      <c r="A50" s="20" t="s">
        <v>132</v>
      </c>
      <c r="B50" s="8">
        <f>+B47-B46</f>
        <v>33073378</v>
      </c>
    </row>
    <row r="51" spans="1:2" ht="13.5" x14ac:dyDescent="0.25">
      <c r="A51" s="20" t="s">
        <v>122</v>
      </c>
      <c r="B51" s="8">
        <f>+B48-B46</f>
        <v>-106973952532</v>
      </c>
    </row>
    <row r="52" spans="1:2" ht="13.5" x14ac:dyDescent="0.25">
      <c r="A52" s="20" t="s">
        <v>123</v>
      </c>
      <c r="B52" s="8">
        <f>+B48-B47</f>
        <v>-107007025910</v>
      </c>
    </row>
    <row r="53" spans="1:2" ht="13.5" x14ac:dyDescent="0.25">
      <c r="A53" s="20" t="s">
        <v>124</v>
      </c>
      <c r="B53" s="10">
        <f>IF(B46=0,0,B48*100/B46)</f>
        <v>30.757249029031126</v>
      </c>
    </row>
    <row r="54" spans="1:2" ht="13.5" x14ac:dyDescent="0.25">
      <c r="A54" s="20" t="s">
        <v>125</v>
      </c>
      <c r="B54" s="10">
        <f>IF(B47=0,0,B48*100/B47)</f>
        <v>30.750665945722893</v>
      </c>
    </row>
    <row r="55" spans="1:2" ht="13.5" x14ac:dyDescent="0.25">
      <c r="A55" s="20" t="s">
        <v>110</v>
      </c>
      <c r="B55" s="6"/>
    </row>
    <row r="56" spans="1:2" ht="13.5" x14ac:dyDescent="0.25">
      <c r="A56" s="2" t="s">
        <v>133</v>
      </c>
      <c r="B56" s="6"/>
    </row>
    <row r="57" spans="1:2" ht="13.5" x14ac:dyDescent="0.25">
      <c r="A57" s="20" t="s">
        <v>127</v>
      </c>
      <c r="B57" s="9">
        <v>76009039360</v>
      </c>
    </row>
    <row r="58" spans="1:2" ht="13.5" x14ac:dyDescent="0.25">
      <c r="A58" s="20" t="s">
        <v>128</v>
      </c>
      <c r="B58" s="9">
        <v>77611288286</v>
      </c>
    </row>
    <row r="59" spans="1:2" ht="13.5" x14ac:dyDescent="0.25">
      <c r="A59" s="20" t="s">
        <v>129</v>
      </c>
      <c r="B59" s="9">
        <v>15176891678</v>
      </c>
    </row>
    <row r="60" spans="1:2" ht="13.5" x14ac:dyDescent="0.25">
      <c r="A60" s="20" t="s">
        <v>110</v>
      </c>
      <c r="B60" s="6"/>
    </row>
    <row r="61" spans="1:2" ht="13.5" x14ac:dyDescent="0.25">
      <c r="A61" s="20" t="s">
        <v>134</v>
      </c>
      <c r="B61" s="8">
        <f>+B58-B57</f>
        <v>1602248926</v>
      </c>
    </row>
    <row r="62" spans="1:2" ht="13.5" x14ac:dyDescent="0.25">
      <c r="A62" s="20" t="s">
        <v>122</v>
      </c>
      <c r="B62" s="8">
        <f>+B59-B57</f>
        <v>-60832147682</v>
      </c>
    </row>
    <row r="63" spans="1:2" ht="13.5" x14ac:dyDescent="0.25">
      <c r="A63" s="20" t="s">
        <v>123</v>
      </c>
      <c r="B63" s="8">
        <f>+B59-B58</f>
        <v>-62434396608</v>
      </c>
    </row>
    <row r="64" spans="1:2" ht="13.5" x14ac:dyDescent="0.25">
      <c r="A64" s="20" t="s">
        <v>124</v>
      </c>
      <c r="B64" s="10">
        <f>IF(B57=0,0,B59*100/B57)</f>
        <v>19.967219433096648</v>
      </c>
    </row>
    <row r="65" spans="1:2" ht="13.5" x14ac:dyDescent="0.25">
      <c r="A65" s="20" t="s">
        <v>125</v>
      </c>
      <c r="B65" s="10">
        <f>IF(B58=0,0,B59*100/B58)</f>
        <v>19.555005480739716</v>
      </c>
    </row>
    <row r="66" spans="1:2" ht="13.5" x14ac:dyDescent="0.25">
      <c r="A66" s="20" t="s">
        <v>110</v>
      </c>
      <c r="B66" s="6"/>
    </row>
    <row r="67" spans="1:2" ht="13.5" x14ac:dyDescent="0.25">
      <c r="A67" s="2" t="s">
        <v>135</v>
      </c>
      <c r="B67" s="6"/>
    </row>
    <row r="68" spans="1:2" ht="13.5" x14ac:dyDescent="0.25">
      <c r="A68" s="20" t="s">
        <v>127</v>
      </c>
      <c r="B68" s="9">
        <v>57817046000</v>
      </c>
    </row>
    <row r="69" spans="1:2" ht="13.5" x14ac:dyDescent="0.25">
      <c r="A69" s="20" t="s">
        <v>128</v>
      </c>
      <c r="B69" s="9">
        <v>57817046000</v>
      </c>
    </row>
    <row r="70" spans="1:2" ht="13.5" x14ac:dyDescent="0.25">
      <c r="A70" s="20" t="s">
        <v>129</v>
      </c>
      <c r="B70" s="9">
        <v>8796848396</v>
      </c>
    </row>
    <row r="71" spans="1:2" ht="13.5" x14ac:dyDescent="0.25">
      <c r="A71" s="20" t="s">
        <v>110</v>
      </c>
      <c r="B71" s="6"/>
    </row>
    <row r="72" spans="1:2" ht="13.5" x14ac:dyDescent="0.25">
      <c r="A72" s="20" t="s">
        <v>136</v>
      </c>
      <c r="B72" s="8">
        <f>+B69-B68</f>
        <v>0</v>
      </c>
    </row>
    <row r="73" spans="1:2" ht="13.5" x14ac:dyDescent="0.25">
      <c r="A73" s="20" t="s">
        <v>122</v>
      </c>
      <c r="B73" s="8">
        <f>+B70-B68</f>
        <v>-49020197604</v>
      </c>
    </row>
    <row r="74" spans="1:2" ht="13.5" x14ac:dyDescent="0.25">
      <c r="A74" s="20" t="s">
        <v>123</v>
      </c>
      <c r="B74" s="8">
        <f>+B70-B69</f>
        <v>-49020197604</v>
      </c>
    </row>
    <row r="75" spans="1:2" ht="13.5" x14ac:dyDescent="0.25">
      <c r="A75" s="20" t="s">
        <v>124</v>
      </c>
      <c r="B75" s="10">
        <f>IF(B68=0,0,B70*100/B68)</f>
        <v>15.214973791639235</v>
      </c>
    </row>
    <row r="76" spans="1:2" ht="13.5" x14ac:dyDescent="0.25">
      <c r="A76" s="20" t="s">
        <v>125</v>
      </c>
      <c r="B76" s="10">
        <f>IF(B69=0,0,B70*100/B69)</f>
        <v>15.214973791639235</v>
      </c>
    </row>
    <row r="77" spans="1:2" ht="13.5" x14ac:dyDescent="0.25">
      <c r="A77" s="20" t="s">
        <v>110</v>
      </c>
      <c r="B77" s="6"/>
    </row>
    <row r="78" spans="1:2" ht="13.5" x14ac:dyDescent="0.25">
      <c r="A78" s="2" t="s">
        <v>137</v>
      </c>
      <c r="B78" s="6"/>
    </row>
    <row r="79" spans="1:2" ht="13.5" x14ac:dyDescent="0.25">
      <c r="A79" s="20" t="s">
        <v>138</v>
      </c>
      <c r="B79" s="9">
        <v>0</v>
      </c>
    </row>
    <row r="80" spans="1:2" ht="13.5" x14ac:dyDescent="0.25">
      <c r="A80" s="20" t="s">
        <v>139</v>
      </c>
      <c r="B80" s="9">
        <v>0</v>
      </c>
    </row>
    <row r="81" spans="1:2" ht="13.5" x14ac:dyDescent="0.25">
      <c r="A81" s="20" t="s">
        <v>140</v>
      </c>
      <c r="B81" s="9">
        <v>0</v>
      </c>
    </row>
    <row r="82" spans="1:2" ht="13.5" x14ac:dyDescent="0.25">
      <c r="A82" s="20" t="s">
        <v>141</v>
      </c>
      <c r="B82" s="9">
        <v>306742533991</v>
      </c>
    </row>
    <row r="83" spans="1:2" ht="13.5" x14ac:dyDescent="0.25">
      <c r="A83" s="20" t="s">
        <v>110</v>
      </c>
      <c r="B83" s="6"/>
    </row>
    <row r="84" spans="1:2" ht="13.5" x14ac:dyDescent="0.25">
      <c r="A84" s="2" t="s">
        <v>142</v>
      </c>
      <c r="B84" s="6"/>
    </row>
    <row r="85" spans="1:2" ht="13.5" x14ac:dyDescent="0.25">
      <c r="A85" s="20" t="s">
        <v>138</v>
      </c>
      <c r="B85" s="9">
        <v>0</v>
      </c>
    </row>
    <row r="86" spans="1:2" ht="13.5" x14ac:dyDescent="0.25">
      <c r="A86" s="20" t="s">
        <v>139</v>
      </c>
      <c r="B86" s="9">
        <v>0</v>
      </c>
    </row>
    <row r="87" spans="1:2" ht="13.5" x14ac:dyDescent="0.25">
      <c r="A87" s="20" t="s">
        <v>140</v>
      </c>
      <c r="B87" s="9">
        <v>0</v>
      </c>
    </row>
    <row r="88" spans="1:2" ht="13.5" x14ac:dyDescent="0.25">
      <c r="A88" s="20" t="s">
        <v>141</v>
      </c>
      <c r="B88" s="9">
        <v>101355476439</v>
      </c>
    </row>
    <row r="89" spans="1:2" ht="13.5" x14ac:dyDescent="0.25">
      <c r="A89" s="20" t="s">
        <v>110</v>
      </c>
      <c r="B89" s="6"/>
    </row>
    <row r="90" spans="1:2" ht="13.5" x14ac:dyDescent="0.25">
      <c r="A90" s="2" t="s">
        <v>143</v>
      </c>
      <c r="B90" s="6"/>
    </row>
    <row r="91" spans="1:2" ht="13.5" x14ac:dyDescent="0.25">
      <c r="A91" s="20" t="s">
        <v>144</v>
      </c>
      <c r="B91" s="9">
        <v>23749551815</v>
      </c>
    </row>
    <row r="92" spans="1:2" ht="13.5" x14ac:dyDescent="0.25">
      <c r="A92" s="20" t="s">
        <v>145</v>
      </c>
      <c r="B92" s="9">
        <v>32295045902</v>
      </c>
    </row>
    <row r="93" spans="1:2" ht="13.5" x14ac:dyDescent="0.25">
      <c r="A93" s="20" t="s">
        <v>110</v>
      </c>
      <c r="B93" s="6"/>
    </row>
    <row r="94" spans="1:2" ht="13.5" x14ac:dyDescent="0.25">
      <c r="A94" s="2" t="s">
        <v>146</v>
      </c>
      <c r="B94" s="9">
        <v>0</v>
      </c>
    </row>
    <row r="95" spans="1:2" ht="13.5" x14ac:dyDescent="0.25">
      <c r="A95" s="22" t="s">
        <v>147</v>
      </c>
      <c r="B95" s="24"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"/>
  <sheetViews>
    <sheetView workbookViewId="0">
      <selection sqref="A1:X1"/>
    </sheetView>
  </sheetViews>
  <sheetFormatPr defaultRowHeight="12.75" x14ac:dyDescent="0.2"/>
  <cols>
    <col min="1" max="1" width="44.42578125" bestFit="1" customWidth="1"/>
    <col min="2" max="24" width="16.140625" bestFit="1" customWidth="1"/>
  </cols>
  <sheetData>
    <row r="1" spans="1:24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</row>
    <row r="3" spans="1:24" ht="13.5" x14ac:dyDescent="0.25">
      <c r="A3" s="18"/>
      <c r="B3" s="11" t="s">
        <v>148</v>
      </c>
      <c r="C3" s="11" t="s">
        <v>149</v>
      </c>
      <c r="D3" s="11" t="s">
        <v>150</v>
      </c>
      <c r="E3" s="11" t="s">
        <v>151</v>
      </c>
      <c r="F3" s="11" t="s">
        <v>152</v>
      </c>
      <c r="G3" s="11" t="s">
        <v>153</v>
      </c>
      <c r="H3" s="11" t="s">
        <v>154</v>
      </c>
      <c r="I3" s="11" t="s">
        <v>155</v>
      </c>
      <c r="J3" s="11" t="s">
        <v>156</v>
      </c>
      <c r="K3" s="11" t="s">
        <v>157</v>
      </c>
      <c r="L3" s="11" t="s">
        <v>158</v>
      </c>
      <c r="M3" s="11" t="s">
        <v>159</v>
      </c>
      <c r="N3" s="11" t="s">
        <v>160</v>
      </c>
      <c r="O3" s="11" t="s">
        <v>161</v>
      </c>
      <c r="P3" s="11" t="s">
        <v>162</v>
      </c>
      <c r="Q3" s="11" t="s">
        <v>163</v>
      </c>
      <c r="R3" s="11" t="s">
        <v>164</v>
      </c>
      <c r="S3" s="11" t="s">
        <v>165</v>
      </c>
      <c r="T3" s="11" t="s">
        <v>166</v>
      </c>
      <c r="U3" s="11" t="s">
        <v>167</v>
      </c>
      <c r="V3" s="11" t="s">
        <v>168</v>
      </c>
      <c r="W3" s="11" t="s">
        <v>169</v>
      </c>
      <c r="X3" s="4" t="s">
        <v>170</v>
      </c>
    </row>
    <row r="4" spans="1:24" ht="13.5" x14ac:dyDescent="0.25">
      <c r="A4" s="19"/>
      <c r="B4" s="12" t="s">
        <v>171</v>
      </c>
      <c r="C4" s="12" t="s">
        <v>172</v>
      </c>
      <c r="D4" s="12" t="s">
        <v>173</v>
      </c>
      <c r="E4" s="12" t="s">
        <v>174</v>
      </c>
      <c r="F4" s="12" t="s">
        <v>175</v>
      </c>
      <c r="G4" s="12" t="s">
        <v>176</v>
      </c>
      <c r="H4" s="12" t="s">
        <v>177</v>
      </c>
      <c r="I4" s="12" t="s">
        <v>178</v>
      </c>
      <c r="J4" s="12" t="s">
        <v>179</v>
      </c>
      <c r="K4" s="12" t="s">
        <v>180</v>
      </c>
      <c r="L4" s="12" t="s">
        <v>181</v>
      </c>
      <c r="M4" s="12" t="s">
        <v>182</v>
      </c>
      <c r="N4" s="12" t="s">
        <v>183</v>
      </c>
      <c r="O4" s="12" t="s">
        <v>184</v>
      </c>
      <c r="P4" s="12" t="s">
        <v>185</v>
      </c>
      <c r="Q4" s="12" t="s">
        <v>186</v>
      </c>
      <c r="R4" s="12" t="s">
        <v>187</v>
      </c>
      <c r="S4" s="12" t="s">
        <v>188</v>
      </c>
      <c r="T4" s="12" t="s">
        <v>189</v>
      </c>
      <c r="U4" s="12" t="s">
        <v>190</v>
      </c>
      <c r="V4" s="12" t="s">
        <v>191</v>
      </c>
      <c r="W4" s="12" t="s">
        <v>192</v>
      </c>
      <c r="X4" s="5" t="s">
        <v>193</v>
      </c>
    </row>
    <row r="5" spans="1:24" ht="13.5" x14ac:dyDescent="0.25">
      <c r="A5" s="19"/>
      <c r="B5" s="12" t="s">
        <v>90</v>
      </c>
      <c r="C5" s="12" t="s">
        <v>84</v>
      </c>
      <c r="D5" s="12" t="s">
        <v>84</v>
      </c>
      <c r="E5" s="12" t="s">
        <v>85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90</v>
      </c>
      <c r="K5" s="12" t="s">
        <v>84</v>
      </c>
      <c r="L5" s="12" t="s">
        <v>85</v>
      </c>
      <c r="M5" s="12" t="s">
        <v>84</v>
      </c>
      <c r="N5" s="12" t="s">
        <v>84</v>
      </c>
      <c r="O5" s="12" t="s">
        <v>84</v>
      </c>
      <c r="P5" s="12" t="s">
        <v>90</v>
      </c>
      <c r="Q5" s="12" t="s">
        <v>85</v>
      </c>
      <c r="R5" s="12" t="s">
        <v>84</v>
      </c>
      <c r="S5" s="12" t="s">
        <v>194</v>
      </c>
      <c r="T5" s="12" t="s">
        <v>90</v>
      </c>
      <c r="U5" s="12" t="s">
        <v>84</v>
      </c>
      <c r="V5" s="12" t="s">
        <v>90</v>
      </c>
      <c r="W5" s="12" t="s">
        <v>84</v>
      </c>
      <c r="X5" s="5" t="s">
        <v>195</v>
      </c>
    </row>
    <row r="6" spans="1:24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</row>
    <row r="7" spans="1:24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"/>
    </row>
    <row r="8" spans="1:24" ht="13.5" x14ac:dyDescent="0.25">
      <c r="A8" s="20" t="s">
        <v>107</v>
      </c>
      <c r="B8" s="15">
        <f>+B15</f>
        <v>3295403532</v>
      </c>
      <c r="C8" s="15">
        <f t="shared" ref="C8:X8" si="0">+C15</f>
        <v>49534174</v>
      </c>
      <c r="D8" s="15">
        <f t="shared" si="0"/>
        <v>57269</v>
      </c>
      <c r="E8" s="15">
        <f t="shared" si="0"/>
        <v>52243916</v>
      </c>
      <c r="F8" s="15">
        <f t="shared" si="0"/>
        <v>5754345</v>
      </c>
      <c r="G8" s="15">
        <f t="shared" si="0"/>
        <v>-238499426</v>
      </c>
      <c r="H8" s="15">
        <f t="shared" si="0"/>
        <v>100529179</v>
      </c>
      <c r="I8" s="15">
        <f t="shared" si="0"/>
        <v>96799034</v>
      </c>
      <c r="J8" s="15">
        <f t="shared" si="0"/>
        <v>1256415843</v>
      </c>
      <c r="K8" s="15">
        <f t="shared" si="0"/>
        <v>99185021</v>
      </c>
      <c r="L8" s="15">
        <f t="shared" si="0"/>
        <v>67027704</v>
      </c>
      <c r="M8" s="15">
        <f t="shared" si="0"/>
        <v>291435611</v>
      </c>
      <c r="N8" s="15">
        <f t="shared" si="0"/>
        <v>356088532</v>
      </c>
      <c r="O8" s="15">
        <f t="shared" si="0"/>
        <v>230214373</v>
      </c>
      <c r="P8" s="15">
        <f t="shared" si="0"/>
        <v>628783662</v>
      </c>
      <c r="Q8" s="15">
        <f t="shared" si="0"/>
        <v>84462871</v>
      </c>
      <c r="R8" s="15">
        <f t="shared" si="0"/>
        <v>-862388</v>
      </c>
      <c r="S8" s="15">
        <f t="shared" si="0"/>
        <v>60930112</v>
      </c>
      <c r="T8" s="15">
        <f t="shared" si="0"/>
        <v>0</v>
      </c>
      <c r="U8" s="15">
        <f t="shared" si="0"/>
        <v>278263032</v>
      </c>
      <c r="V8" s="15">
        <f t="shared" si="0"/>
        <v>697056465</v>
      </c>
      <c r="W8" s="15">
        <f t="shared" si="0"/>
        <v>114254054</v>
      </c>
      <c r="X8" s="8">
        <f t="shared" si="0"/>
        <v>75193922</v>
      </c>
    </row>
    <row r="9" spans="1:24" ht="13.5" x14ac:dyDescent="0.25">
      <c r="A9" s="20" t="s">
        <v>108</v>
      </c>
      <c r="B9" s="15">
        <f>+B26</f>
        <v>2894500190</v>
      </c>
      <c r="C9" s="15">
        <f t="shared" ref="C9:X9" si="1">+C26</f>
        <v>25119338</v>
      </c>
      <c r="D9" s="15">
        <f t="shared" si="1"/>
        <v>35552615</v>
      </c>
      <c r="E9" s="15">
        <f t="shared" si="1"/>
        <v>305427786</v>
      </c>
      <c r="F9" s="15">
        <f t="shared" si="1"/>
        <v>20855460</v>
      </c>
      <c r="G9" s="15">
        <f t="shared" si="1"/>
        <v>120148</v>
      </c>
      <c r="H9" s="15">
        <f t="shared" si="1"/>
        <v>142420393</v>
      </c>
      <c r="I9" s="15">
        <f t="shared" si="1"/>
        <v>49435133</v>
      </c>
      <c r="J9" s="15">
        <f t="shared" si="1"/>
        <v>1031689950</v>
      </c>
      <c r="K9" s="15">
        <f t="shared" si="1"/>
        <v>169873337</v>
      </c>
      <c r="L9" s="15">
        <f t="shared" si="1"/>
        <v>63833184</v>
      </c>
      <c r="M9" s="15">
        <f t="shared" si="1"/>
        <v>282184051</v>
      </c>
      <c r="N9" s="15">
        <f t="shared" si="1"/>
        <v>242126965</v>
      </c>
      <c r="O9" s="15">
        <f t="shared" si="1"/>
        <v>165570314</v>
      </c>
      <c r="P9" s="15">
        <f t="shared" si="1"/>
        <v>749350954</v>
      </c>
      <c r="Q9" s="15">
        <f t="shared" si="1"/>
        <v>76588992</v>
      </c>
      <c r="R9" s="15">
        <f t="shared" si="1"/>
        <v>15366036</v>
      </c>
      <c r="S9" s="15">
        <f t="shared" si="1"/>
        <v>50492597</v>
      </c>
      <c r="T9" s="15">
        <f t="shared" si="1"/>
        <v>0</v>
      </c>
      <c r="U9" s="15">
        <f t="shared" si="1"/>
        <v>274399651</v>
      </c>
      <c r="V9" s="15">
        <f t="shared" si="1"/>
        <v>556959541</v>
      </c>
      <c r="W9" s="15">
        <f t="shared" si="1"/>
        <v>40523442</v>
      </c>
      <c r="X9" s="8">
        <f t="shared" si="1"/>
        <v>53745797</v>
      </c>
    </row>
    <row r="10" spans="1:24" ht="13.5" x14ac:dyDescent="0.25">
      <c r="A10" s="20" t="s">
        <v>109</v>
      </c>
      <c r="B10" s="15">
        <f>+B8-B9</f>
        <v>400903342</v>
      </c>
      <c r="C10" s="15">
        <f t="shared" ref="C10:X10" si="2">+C8-C9</f>
        <v>24414836</v>
      </c>
      <c r="D10" s="15">
        <f t="shared" si="2"/>
        <v>-35495346</v>
      </c>
      <c r="E10" s="15">
        <f t="shared" si="2"/>
        <v>-253183870</v>
      </c>
      <c r="F10" s="15">
        <f t="shared" si="2"/>
        <v>-15101115</v>
      </c>
      <c r="G10" s="15">
        <f t="shared" si="2"/>
        <v>-238619574</v>
      </c>
      <c r="H10" s="15">
        <f t="shared" si="2"/>
        <v>-41891214</v>
      </c>
      <c r="I10" s="15">
        <f t="shared" si="2"/>
        <v>47363901</v>
      </c>
      <c r="J10" s="15">
        <f t="shared" si="2"/>
        <v>224725893</v>
      </c>
      <c r="K10" s="15">
        <f t="shared" si="2"/>
        <v>-70688316</v>
      </c>
      <c r="L10" s="15">
        <f t="shared" si="2"/>
        <v>3194520</v>
      </c>
      <c r="M10" s="15">
        <f t="shared" si="2"/>
        <v>9251560</v>
      </c>
      <c r="N10" s="15">
        <f t="shared" si="2"/>
        <v>113961567</v>
      </c>
      <c r="O10" s="15">
        <f t="shared" si="2"/>
        <v>64644059</v>
      </c>
      <c r="P10" s="15">
        <f t="shared" si="2"/>
        <v>-120567292</v>
      </c>
      <c r="Q10" s="15">
        <f t="shared" si="2"/>
        <v>7873879</v>
      </c>
      <c r="R10" s="15">
        <f t="shared" si="2"/>
        <v>-16228424</v>
      </c>
      <c r="S10" s="15">
        <f t="shared" si="2"/>
        <v>10437515</v>
      </c>
      <c r="T10" s="15">
        <f t="shared" si="2"/>
        <v>0</v>
      </c>
      <c r="U10" s="15">
        <f t="shared" si="2"/>
        <v>3863381</v>
      </c>
      <c r="V10" s="15">
        <f t="shared" si="2"/>
        <v>140096924</v>
      </c>
      <c r="W10" s="15">
        <f t="shared" si="2"/>
        <v>73730612</v>
      </c>
      <c r="X10" s="8">
        <f t="shared" si="2"/>
        <v>21448125</v>
      </c>
    </row>
    <row r="11" spans="1:24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6"/>
    </row>
    <row r="12" spans="1:24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/>
    </row>
    <row r="13" spans="1:24" ht="13.5" x14ac:dyDescent="0.25">
      <c r="A13" s="20" t="s">
        <v>112</v>
      </c>
      <c r="B13" s="16">
        <v>10465919646</v>
      </c>
      <c r="C13" s="16">
        <v>283469241</v>
      </c>
      <c r="D13" s="16">
        <v>428226558</v>
      </c>
      <c r="E13" s="16">
        <v>327473579</v>
      </c>
      <c r="F13" s="16">
        <v>89152002</v>
      </c>
      <c r="G13" s="16">
        <v>494279216</v>
      </c>
      <c r="H13" s="16">
        <v>294404909</v>
      </c>
      <c r="I13" s="16">
        <v>255823592</v>
      </c>
      <c r="J13" s="16">
        <v>4361326041</v>
      </c>
      <c r="K13" s="16">
        <v>578644219</v>
      </c>
      <c r="L13" s="16">
        <v>166813000</v>
      </c>
      <c r="M13" s="16">
        <v>889763424</v>
      </c>
      <c r="N13" s="16">
        <v>1178614185</v>
      </c>
      <c r="O13" s="16">
        <v>659658960</v>
      </c>
      <c r="P13" s="16">
        <v>1986517491</v>
      </c>
      <c r="Q13" s="16">
        <v>309186428</v>
      </c>
      <c r="R13" s="16">
        <v>465771150</v>
      </c>
      <c r="S13" s="16">
        <v>161082888</v>
      </c>
      <c r="T13" s="16">
        <v>1325846733</v>
      </c>
      <c r="U13" s="16">
        <v>1209579225</v>
      </c>
      <c r="V13" s="16">
        <v>1998615480</v>
      </c>
      <c r="W13" s="16">
        <v>341007665</v>
      </c>
      <c r="X13" s="9">
        <v>188116000</v>
      </c>
    </row>
    <row r="14" spans="1:24" ht="13.5" x14ac:dyDescent="0.25">
      <c r="A14" s="20" t="s">
        <v>113</v>
      </c>
      <c r="B14" s="16">
        <v>10465919646</v>
      </c>
      <c r="C14" s="16">
        <v>283469241</v>
      </c>
      <c r="D14" s="16">
        <v>428226558</v>
      </c>
      <c r="E14" s="16">
        <v>327473579</v>
      </c>
      <c r="F14" s="16">
        <v>89152002</v>
      </c>
      <c r="G14" s="16">
        <v>494279216</v>
      </c>
      <c r="H14" s="16">
        <v>294404909</v>
      </c>
      <c r="I14" s="16">
        <v>255823592</v>
      </c>
      <c r="J14" s="16">
        <v>4361326041</v>
      </c>
      <c r="K14" s="16">
        <v>578644219</v>
      </c>
      <c r="L14" s="16">
        <v>166813000</v>
      </c>
      <c r="M14" s="16">
        <v>889763424</v>
      </c>
      <c r="N14" s="16">
        <v>1178614185</v>
      </c>
      <c r="O14" s="16">
        <v>659658960</v>
      </c>
      <c r="P14" s="16">
        <v>1986517491</v>
      </c>
      <c r="Q14" s="16">
        <v>309186428</v>
      </c>
      <c r="R14" s="16">
        <v>465771150</v>
      </c>
      <c r="S14" s="16">
        <v>161082888</v>
      </c>
      <c r="T14" s="16">
        <v>1325846733</v>
      </c>
      <c r="U14" s="16">
        <v>1209579225</v>
      </c>
      <c r="V14" s="16">
        <v>1998615480</v>
      </c>
      <c r="W14" s="16">
        <v>341007665</v>
      </c>
      <c r="X14" s="9">
        <v>188116000</v>
      </c>
    </row>
    <row r="15" spans="1:24" ht="13.5" x14ac:dyDescent="0.25">
      <c r="A15" s="20" t="s">
        <v>114</v>
      </c>
      <c r="B15" s="16">
        <v>3295403532</v>
      </c>
      <c r="C15" s="16">
        <v>49534174</v>
      </c>
      <c r="D15" s="16">
        <v>57269</v>
      </c>
      <c r="E15" s="16">
        <v>52243916</v>
      </c>
      <c r="F15" s="16">
        <v>5754345</v>
      </c>
      <c r="G15" s="16">
        <v>-238499426</v>
      </c>
      <c r="H15" s="16">
        <v>100529179</v>
      </c>
      <c r="I15" s="16">
        <v>96799034</v>
      </c>
      <c r="J15" s="16">
        <v>1256415843</v>
      </c>
      <c r="K15" s="16">
        <v>99185021</v>
      </c>
      <c r="L15" s="16">
        <v>67027704</v>
      </c>
      <c r="M15" s="16">
        <v>291435611</v>
      </c>
      <c r="N15" s="16">
        <v>356088532</v>
      </c>
      <c r="O15" s="16">
        <v>230214373</v>
      </c>
      <c r="P15" s="16">
        <v>628783662</v>
      </c>
      <c r="Q15" s="16">
        <v>84462871</v>
      </c>
      <c r="R15" s="16">
        <v>-862388</v>
      </c>
      <c r="S15" s="16">
        <v>60930112</v>
      </c>
      <c r="T15" s="16">
        <v>0</v>
      </c>
      <c r="U15" s="16">
        <v>278263032</v>
      </c>
      <c r="V15" s="16">
        <v>697056465</v>
      </c>
      <c r="W15" s="16">
        <v>114254054</v>
      </c>
      <c r="X15" s="9">
        <v>75193922</v>
      </c>
    </row>
    <row r="16" spans="1:24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6"/>
    </row>
    <row r="17" spans="1:24" ht="13.5" x14ac:dyDescent="0.25">
      <c r="A17" s="20" t="s">
        <v>115</v>
      </c>
      <c r="B17" s="15">
        <f>+B14-B13</f>
        <v>0</v>
      </c>
      <c r="C17" s="15">
        <f t="shared" ref="C17:X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8">
        <f t="shared" si="3"/>
        <v>0</v>
      </c>
    </row>
    <row r="18" spans="1:24" ht="13.5" x14ac:dyDescent="0.25">
      <c r="A18" s="20" t="s">
        <v>116</v>
      </c>
      <c r="B18" s="15">
        <f>+B15-B13</f>
        <v>-7170516114</v>
      </c>
      <c r="C18" s="15">
        <f t="shared" ref="C18:X18" si="4">+C15-C13</f>
        <v>-233935067</v>
      </c>
      <c r="D18" s="15">
        <f t="shared" si="4"/>
        <v>-428169289</v>
      </c>
      <c r="E18" s="15">
        <f t="shared" si="4"/>
        <v>-275229663</v>
      </c>
      <c r="F18" s="15">
        <f t="shared" si="4"/>
        <v>-83397657</v>
      </c>
      <c r="G18" s="15">
        <f t="shared" si="4"/>
        <v>-732778642</v>
      </c>
      <c r="H18" s="15">
        <f t="shared" si="4"/>
        <v>-193875730</v>
      </c>
      <c r="I18" s="15">
        <f t="shared" si="4"/>
        <v>-159024558</v>
      </c>
      <c r="J18" s="15">
        <f t="shared" si="4"/>
        <v>-3104910198</v>
      </c>
      <c r="K18" s="15">
        <f t="shared" si="4"/>
        <v>-479459198</v>
      </c>
      <c r="L18" s="15">
        <f t="shared" si="4"/>
        <v>-99785296</v>
      </c>
      <c r="M18" s="15">
        <f t="shared" si="4"/>
        <v>-598327813</v>
      </c>
      <c r="N18" s="15">
        <f t="shared" si="4"/>
        <v>-822525653</v>
      </c>
      <c r="O18" s="15">
        <f t="shared" si="4"/>
        <v>-429444587</v>
      </c>
      <c r="P18" s="15">
        <f t="shared" si="4"/>
        <v>-1357733829</v>
      </c>
      <c r="Q18" s="15">
        <f t="shared" si="4"/>
        <v>-224723557</v>
      </c>
      <c r="R18" s="15">
        <f t="shared" si="4"/>
        <v>-466633538</v>
      </c>
      <c r="S18" s="15">
        <f t="shared" si="4"/>
        <v>-100152776</v>
      </c>
      <c r="T18" s="15">
        <f t="shared" si="4"/>
        <v>-1325846733</v>
      </c>
      <c r="U18" s="15">
        <f t="shared" si="4"/>
        <v>-931316193</v>
      </c>
      <c r="V18" s="15">
        <f t="shared" si="4"/>
        <v>-1301559015</v>
      </c>
      <c r="W18" s="15">
        <f t="shared" si="4"/>
        <v>-226753611</v>
      </c>
      <c r="X18" s="8">
        <f t="shared" si="4"/>
        <v>-112922078</v>
      </c>
    </row>
    <row r="19" spans="1:24" ht="13.5" x14ac:dyDescent="0.25">
      <c r="A19" s="20" t="s">
        <v>117</v>
      </c>
      <c r="B19" s="15">
        <f>+B15-B14</f>
        <v>-7170516114</v>
      </c>
      <c r="C19" s="15">
        <f t="shared" ref="C19:X19" si="5">+C15-C14</f>
        <v>-233935067</v>
      </c>
      <c r="D19" s="15">
        <f t="shared" si="5"/>
        <v>-428169289</v>
      </c>
      <c r="E19" s="15">
        <f t="shared" si="5"/>
        <v>-275229663</v>
      </c>
      <c r="F19" s="15">
        <f t="shared" si="5"/>
        <v>-83397657</v>
      </c>
      <c r="G19" s="15">
        <f t="shared" si="5"/>
        <v>-732778642</v>
      </c>
      <c r="H19" s="15">
        <f t="shared" si="5"/>
        <v>-193875730</v>
      </c>
      <c r="I19" s="15">
        <f t="shared" si="5"/>
        <v>-159024558</v>
      </c>
      <c r="J19" s="15">
        <f t="shared" si="5"/>
        <v>-3104910198</v>
      </c>
      <c r="K19" s="15">
        <f t="shared" si="5"/>
        <v>-479459198</v>
      </c>
      <c r="L19" s="15">
        <f t="shared" si="5"/>
        <v>-99785296</v>
      </c>
      <c r="M19" s="15">
        <f t="shared" si="5"/>
        <v>-598327813</v>
      </c>
      <c r="N19" s="15">
        <f t="shared" si="5"/>
        <v>-822525653</v>
      </c>
      <c r="O19" s="15">
        <f t="shared" si="5"/>
        <v>-429444587</v>
      </c>
      <c r="P19" s="15">
        <f t="shared" si="5"/>
        <v>-1357733829</v>
      </c>
      <c r="Q19" s="15">
        <f t="shared" si="5"/>
        <v>-224723557</v>
      </c>
      <c r="R19" s="15">
        <f t="shared" si="5"/>
        <v>-466633538</v>
      </c>
      <c r="S19" s="15">
        <f t="shared" si="5"/>
        <v>-100152776</v>
      </c>
      <c r="T19" s="15">
        <f t="shared" si="5"/>
        <v>-1325846733</v>
      </c>
      <c r="U19" s="15">
        <f t="shared" si="5"/>
        <v>-931316193</v>
      </c>
      <c r="V19" s="15">
        <f t="shared" si="5"/>
        <v>-1301559015</v>
      </c>
      <c r="W19" s="15">
        <f t="shared" si="5"/>
        <v>-226753611</v>
      </c>
      <c r="X19" s="8">
        <f t="shared" si="5"/>
        <v>-112922078</v>
      </c>
    </row>
    <row r="20" spans="1:24" ht="13.5" x14ac:dyDescent="0.25">
      <c r="A20" s="20" t="s">
        <v>118</v>
      </c>
      <c r="B20" s="17">
        <f>IF(B13=0,0,B15*100/B13)</f>
        <v>31.486994391930764</v>
      </c>
      <c r="C20" s="17">
        <f t="shared" ref="C20:X20" si="6">IF(C13=0,0,C15*100/C13)</f>
        <v>17.474267693121597</v>
      </c>
      <c r="D20" s="17">
        <f t="shared" si="6"/>
        <v>1.3373528318157231E-2</v>
      </c>
      <c r="E20" s="17">
        <f t="shared" si="6"/>
        <v>15.953627819238511</v>
      </c>
      <c r="F20" s="17">
        <f t="shared" si="6"/>
        <v>6.4545325633853965</v>
      </c>
      <c r="G20" s="17">
        <f t="shared" si="6"/>
        <v>-48.251963319453026</v>
      </c>
      <c r="H20" s="17">
        <f t="shared" si="6"/>
        <v>34.146570225838182</v>
      </c>
      <c r="I20" s="17">
        <f t="shared" si="6"/>
        <v>37.838196721121797</v>
      </c>
      <c r="J20" s="17">
        <f t="shared" si="6"/>
        <v>28.808115494890146</v>
      </c>
      <c r="K20" s="17">
        <f t="shared" si="6"/>
        <v>17.140933537953483</v>
      </c>
      <c r="L20" s="17">
        <f t="shared" si="6"/>
        <v>40.181343180687357</v>
      </c>
      <c r="M20" s="17">
        <f t="shared" si="6"/>
        <v>32.754280872754777</v>
      </c>
      <c r="N20" s="17">
        <f t="shared" si="6"/>
        <v>30.212476358410704</v>
      </c>
      <c r="O20" s="17">
        <f t="shared" si="6"/>
        <v>34.898998870567908</v>
      </c>
      <c r="P20" s="17">
        <f t="shared" si="6"/>
        <v>31.652561069747964</v>
      </c>
      <c r="Q20" s="17">
        <f t="shared" si="6"/>
        <v>27.317780908546219</v>
      </c>
      <c r="R20" s="17">
        <f t="shared" si="6"/>
        <v>-0.18515273004779279</v>
      </c>
      <c r="S20" s="17">
        <f t="shared" si="6"/>
        <v>37.825316367558543</v>
      </c>
      <c r="T20" s="17">
        <f t="shared" si="6"/>
        <v>0</v>
      </c>
      <c r="U20" s="17">
        <f t="shared" si="6"/>
        <v>23.004944715382326</v>
      </c>
      <c r="V20" s="17">
        <f t="shared" si="6"/>
        <v>34.876967179299541</v>
      </c>
      <c r="W20" s="17">
        <f t="shared" si="6"/>
        <v>33.504834561416679</v>
      </c>
      <c r="X20" s="10">
        <f t="shared" si="6"/>
        <v>39.97210338301899</v>
      </c>
    </row>
    <row r="21" spans="1:24" ht="13.5" x14ac:dyDescent="0.25">
      <c r="A21" s="20" t="s">
        <v>119</v>
      </c>
      <c r="B21" s="17">
        <f>IF(B14=0,0,B15*100/B14)</f>
        <v>31.486994391930764</v>
      </c>
      <c r="C21" s="17">
        <f t="shared" ref="C21:X21" si="7">IF(C14=0,0,C15*100/C14)</f>
        <v>17.474267693121597</v>
      </c>
      <c r="D21" s="17">
        <f t="shared" si="7"/>
        <v>1.3373528318157231E-2</v>
      </c>
      <c r="E21" s="17">
        <f t="shared" si="7"/>
        <v>15.953627819238511</v>
      </c>
      <c r="F21" s="17">
        <f t="shared" si="7"/>
        <v>6.4545325633853965</v>
      </c>
      <c r="G21" s="17">
        <f t="shared" si="7"/>
        <v>-48.251963319453026</v>
      </c>
      <c r="H21" s="17">
        <f t="shared" si="7"/>
        <v>34.146570225838182</v>
      </c>
      <c r="I21" s="17">
        <f t="shared" si="7"/>
        <v>37.838196721121797</v>
      </c>
      <c r="J21" s="17">
        <f t="shared" si="7"/>
        <v>28.808115494890146</v>
      </c>
      <c r="K21" s="17">
        <f t="shared" si="7"/>
        <v>17.140933537953483</v>
      </c>
      <c r="L21" s="17">
        <f t="shared" si="7"/>
        <v>40.181343180687357</v>
      </c>
      <c r="M21" s="17">
        <f t="shared" si="7"/>
        <v>32.754280872754777</v>
      </c>
      <c r="N21" s="17">
        <f t="shared" si="7"/>
        <v>30.212476358410704</v>
      </c>
      <c r="O21" s="17">
        <f t="shared" si="7"/>
        <v>34.898998870567908</v>
      </c>
      <c r="P21" s="17">
        <f t="shared" si="7"/>
        <v>31.652561069747964</v>
      </c>
      <c r="Q21" s="17">
        <f t="shared" si="7"/>
        <v>27.317780908546219</v>
      </c>
      <c r="R21" s="17">
        <f t="shared" si="7"/>
        <v>-0.18515273004779279</v>
      </c>
      <c r="S21" s="17">
        <f t="shared" si="7"/>
        <v>37.825316367558543</v>
      </c>
      <c r="T21" s="17">
        <f t="shared" si="7"/>
        <v>0</v>
      </c>
      <c r="U21" s="17">
        <f t="shared" si="7"/>
        <v>23.004944715382326</v>
      </c>
      <c r="V21" s="17">
        <f t="shared" si="7"/>
        <v>34.876967179299541</v>
      </c>
      <c r="W21" s="17">
        <f t="shared" si="7"/>
        <v>33.504834561416679</v>
      </c>
      <c r="X21" s="10">
        <f t="shared" si="7"/>
        <v>39.97210338301899</v>
      </c>
    </row>
    <row r="22" spans="1:24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6"/>
    </row>
    <row r="23" spans="1:24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6"/>
    </row>
    <row r="24" spans="1:24" ht="13.5" x14ac:dyDescent="0.25">
      <c r="A24" s="20" t="s">
        <v>112</v>
      </c>
      <c r="B24" s="16">
        <v>9900511301</v>
      </c>
      <c r="C24" s="16">
        <v>325427437</v>
      </c>
      <c r="D24" s="16">
        <v>606957787</v>
      </c>
      <c r="E24" s="16">
        <v>332324577</v>
      </c>
      <c r="F24" s="16">
        <v>89082002</v>
      </c>
      <c r="G24" s="16">
        <v>522071260</v>
      </c>
      <c r="H24" s="16">
        <v>265004217</v>
      </c>
      <c r="I24" s="16">
        <v>285756225</v>
      </c>
      <c r="J24" s="16">
        <v>4177132901</v>
      </c>
      <c r="K24" s="16">
        <v>625203557</v>
      </c>
      <c r="L24" s="16">
        <v>215103110</v>
      </c>
      <c r="M24" s="16">
        <v>889717584</v>
      </c>
      <c r="N24" s="16">
        <v>1180958542</v>
      </c>
      <c r="O24" s="16">
        <v>828894321</v>
      </c>
      <c r="P24" s="16">
        <v>2470337009</v>
      </c>
      <c r="Q24" s="16">
        <v>310385568</v>
      </c>
      <c r="R24" s="16">
        <v>430439083</v>
      </c>
      <c r="S24" s="16">
        <v>199209600</v>
      </c>
      <c r="T24" s="16">
        <v>1261557018</v>
      </c>
      <c r="U24" s="16">
        <v>1286420885</v>
      </c>
      <c r="V24" s="16">
        <v>1939674450</v>
      </c>
      <c r="W24" s="16">
        <v>334805558</v>
      </c>
      <c r="X24" s="9">
        <v>186697000</v>
      </c>
    </row>
    <row r="25" spans="1:24" ht="13.5" x14ac:dyDescent="0.25">
      <c r="A25" s="20" t="s">
        <v>113</v>
      </c>
      <c r="B25" s="16">
        <v>9900511301</v>
      </c>
      <c r="C25" s="16">
        <v>325427437</v>
      </c>
      <c r="D25" s="16">
        <v>606957787</v>
      </c>
      <c r="E25" s="16">
        <v>332324577</v>
      </c>
      <c r="F25" s="16">
        <v>89082002</v>
      </c>
      <c r="G25" s="16">
        <v>522071260</v>
      </c>
      <c r="H25" s="16">
        <v>265004217</v>
      </c>
      <c r="I25" s="16">
        <v>285756225</v>
      </c>
      <c r="J25" s="16">
        <v>4177132901</v>
      </c>
      <c r="K25" s="16">
        <v>625203557</v>
      </c>
      <c r="L25" s="16">
        <v>215103110</v>
      </c>
      <c r="M25" s="16">
        <v>889717584</v>
      </c>
      <c r="N25" s="16">
        <v>1180958542</v>
      </c>
      <c r="O25" s="16">
        <v>828894321</v>
      </c>
      <c r="P25" s="16">
        <v>2470337009</v>
      </c>
      <c r="Q25" s="16">
        <v>310385568</v>
      </c>
      <c r="R25" s="16">
        <v>430439083</v>
      </c>
      <c r="S25" s="16">
        <v>199209600</v>
      </c>
      <c r="T25" s="16">
        <v>1261557018</v>
      </c>
      <c r="U25" s="16">
        <v>1286420885</v>
      </c>
      <c r="V25" s="16">
        <v>1939674450</v>
      </c>
      <c r="W25" s="16">
        <v>334805558</v>
      </c>
      <c r="X25" s="9">
        <v>186697000</v>
      </c>
    </row>
    <row r="26" spans="1:24" ht="13.5" x14ac:dyDescent="0.25">
      <c r="A26" s="20" t="s">
        <v>114</v>
      </c>
      <c r="B26" s="16">
        <v>2894500190</v>
      </c>
      <c r="C26" s="16">
        <v>25119338</v>
      </c>
      <c r="D26" s="16">
        <v>35552615</v>
      </c>
      <c r="E26" s="16">
        <v>305427786</v>
      </c>
      <c r="F26" s="16">
        <v>20855460</v>
      </c>
      <c r="G26" s="16">
        <v>120148</v>
      </c>
      <c r="H26" s="16">
        <v>142420393</v>
      </c>
      <c r="I26" s="16">
        <v>49435133</v>
      </c>
      <c r="J26" s="16">
        <v>1031689950</v>
      </c>
      <c r="K26" s="16">
        <v>169873337</v>
      </c>
      <c r="L26" s="16">
        <v>63833184</v>
      </c>
      <c r="M26" s="16">
        <v>282184051</v>
      </c>
      <c r="N26" s="16">
        <v>242126965</v>
      </c>
      <c r="O26" s="16">
        <v>165570314</v>
      </c>
      <c r="P26" s="16">
        <v>749350954</v>
      </c>
      <c r="Q26" s="16">
        <v>76588992</v>
      </c>
      <c r="R26" s="16">
        <v>15366036</v>
      </c>
      <c r="S26" s="16">
        <v>50492597</v>
      </c>
      <c r="T26" s="16">
        <v>0</v>
      </c>
      <c r="U26" s="16">
        <v>274399651</v>
      </c>
      <c r="V26" s="16">
        <v>556959541</v>
      </c>
      <c r="W26" s="16">
        <v>40523442</v>
      </c>
      <c r="X26" s="9">
        <v>53745797</v>
      </c>
    </row>
    <row r="27" spans="1:24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6"/>
    </row>
    <row r="28" spans="1:24" ht="13.5" x14ac:dyDescent="0.25">
      <c r="A28" s="20" t="s">
        <v>121</v>
      </c>
      <c r="B28" s="15">
        <f>+B25-B24</f>
        <v>0</v>
      </c>
      <c r="C28" s="15">
        <f t="shared" ref="C28:X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8">
        <f t="shared" si="8"/>
        <v>0</v>
      </c>
    </row>
    <row r="29" spans="1:24" ht="13.5" x14ac:dyDescent="0.25">
      <c r="A29" s="20" t="s">
        <v>122</v>
      </c>
      <c r="B29" s="15">
        <f>+B26-B24</f>
        <v>-7006011111</v>
      </c>
      <c r="C29" s="15">
        <f t="shared" ref="C29:X29" si="9">+C26-C24</f>
        <v>-300308099</v>
      </c>
      <c r="D29" s="15">
        <f t="shared" si="9"/>
        <v>-571405172</v>
      </c>
      <c r="E29" s="15">
        <f t="shared" si="9"/>
        <v>-26896791</v>
      </c>
      <c r="F29" s="15">
        <f t="shared" si="9"/>
        <v>-68226542</v>
      </c>
      <c r="G29" s="15">
        <f t="shared" si="9"/>
        <v>-521951112</v>
      </c>
      <c r="H29" s="15">
        <f t="shared" si="9"/>
        <v>-122583824</v>
      </c>
      <c r="I29" s="15">
        <f t="shared" si="9"/>
        <v>-236321092</v>
      </c>
      <c r="J29" s="15">
        <f t="shared" si="9"/>
        <v>-3145442951</v>
      </c>
      <c r="K29" s="15">
        <f t="shared" si="9"/>
        <v>-455330220</v>
      </c>
      <c r="L29" s="15">
        <f t="shared" si="9"/>
        <v>-151269926</v>
      </c>
      <c r="M29" s="15">
        <f t="shared" si="9"/>
        <v>-607533533</v>
      </c>
      <c r="N29" s="15">
        <f t="shared" si="9"/>
        <v>-938831577</v>
      </c>
      <c r="O29" s="15">
        <f t="shared" si="9"/>
        <v>-663324007</v>
      </c>
      <c r="P29" s="15">
        <f t="shared" si="9"/>
        <v>-1720986055</v>
      </c>
      <c r="Q29" s="15">
        <f t="shared" si="9"/>
        <v>-233796576</v>
      </c>
      <c r="R29" s="15">
        <f t="shared" si="9"/>
        <v>-415073047</v>
      </c>
      <c r="S29" s="15">
        <f t="shared" si="9"/>
        <v>-148717003</v>
      </c>
      <c r="T29" s="15">
        <f t="shared" si="9"/>
        <v>-1261557018</v>
      </c>
      <c r="U29" s="15">
        <f t="shared" si="9"/>
        <v>-1012021234</v>
      </c>
      <c r="V29" s="15">
        <f t="shared" si="9"/>
        <v>-1382714909</v>
      </c>
      <c r="W29" s="15">
        <f t="shared" si="9"/>
        <v>-294282116</v>
      </c>
      <c r="X29" s="8">
        <f t="shared" si="9"/>
        <v>-132951203</v>
      </c>
    </row>
    <row r="30" spans="1:24" ht="13.5" x14ac:dyDescent="0.25">
      <c r="A30" s="20" t="s">
        <v>123</v>
      </c>
      <c r="B30" s="15">
        <f>+B26-B25</f>
        <v>-7006011111</v>
      </c>
      <c r="C30" s="15">
        <f t="shared" ref="C30:X30" si="10">+C26-C25</f>
        <v>-300308099</v>
      </c>
      <c r="D30" s="15">
        <f t="shared" si="10"/>
        <v>-571405172</v>
      </c>
      <c r="E30" s="15">
        <f t="shared" si="10"/>
        <v>-26896791</v>
      </c>
      <c r="F30" s="15">
        <f t="shared" si="10"/>
        <v>-68226542</v>
      </c>
      <c r="G30" s="15">
        <f t="shared" si="10"/>
        <v>-521951112</v>
      </c>
      <c r="H30" s="15">
        <f t="shared" si="10"/>
        <v>-122583824</v>
      </c>
      <c r="I30" s="15">
        <f t="shared" si="10"/>
        <v>-236321092</v>
      </c>
      <c r="J30" s="15">
        <f t="shared" si="10"/>
        <v>-3145442951</v>
      </c>
      <c r="K30" s="15">
        <f t="shared" si="10"/>
        <v>-455330220</v>
      </c>
      <c r="L30" s="15">
        <f t="shared" si="10"/>
        <v>-151269926</v>
      </c>
      <c r="M30" s="15">
        <f t="shared" si="10"/>
        <v>-607533533</v>
      </c>
      <c r="N30" s="15">
        <f t="shared" si="10"/>
        <v>-938831577</v>
      </c>
      <c r="O30" s="15">
        <f t="shared" si="10"/>
        <v>-663324007</v>
      </c>
      <c r="P30" s="15">
        <f t="shared" si="10"/>
        <v>-1720986055</v>
      </c>
      <c r="Q30" s="15">
        <f t="shared" si="10"/>
        <v>-233796576</v>
      </c>
      <c r="R30" s="15">
        <f t="shared" si="10"/>
        <v>-415073047</v>
      </c>
      <c r="S30" s="15">
        <f t="shared" si="10"/>
        <v>-148717003</v>
      </c>
      <c r="T30" s="15">
        <f t="shared" si="10"/>
        <v>-1261557018</v>
      </c>
      <c r="U30" s="15">
        <f t="shared" si="10"/>
        <v>-1012021234</v>
      </c>
      <c r="V30" s="15">
        <f t="shared" si="10"/>
        <v>-1382714909</v>
      </c>
      <c r="W30" s="15">
        <f t="shared" si="10"/>
        <v>-294282116</v>
      </c>
      <c r="X30" s="8">
        <f t="shared" si="10"/>
        <v>-132951203</v>
      </c>
    </row>
    <row r="31" spans="1:24" ht="13.5" x14ac:dyDescent="0.25">
      <c r="A31" s="20" t="s">
        <v>124</v>
      </c>
      <c r="B31" s="17">
        <f>IF(B24=0,0,B26*100/B24)</f>
        <v>29.23586572450699</v>
      </c>
      <c r="C31" s="17">
        <f t="shared" ref="C31:X31" si="11">IF(C24=0,0,C26*100/C24)</f>
        <v>7.7188752834015038</v>
      </c>
      <c r="D31" s="17">
        <f t="shared" si="11"/>
        <v>5.8575103180939996</v>
      </c>
      <c r="E31" s="17">
        <f t="shared" si="11"/>
        <v>91.906469499545921</v>
      </c>
      <c r="F31" s="17">
        <f t="shared" si="11"/>
        <v>23.411530423395739</v>
      </c>
      <c r="G31" s="17">
        <f t="shared" si="11"/>
        <v>2.3013716556624857E-2</v>
      </c>
      <c r="H31" s="17">
        <f t="shared" si="11"/>
        <v>53.742689309732761</v>
      </c>
      <c r="I31" s="17">
        <f t="shared" si="11"/>
        <v>17.299757161895599</v>
      </c>
      <c r="J31" s="17">
        <f t="shared" si="11"/>
        <v>24.698518683784631</v>
      </c>
      <c r="K31" s="17">
        <f t="shared" si="11"/>
        <v>27.170884601988917</v>
      </c>
      <c r="L31" s="17">
        <f t="shared" si="11"/>
        <v>29.675621147458074</v>
      </c>
      <c r="M31" s="17">
        <f t="shared" si="11"/>
        <v>31.716137353535771</v>
      </c>
      <c r="N31" s="17">
        <f t="shared" si="11"/>
        <v>20.502579590130946</v>
      </c>
      <c r="O31" s="17">
        <f t="shared" si="11"/>
        <v>19.974839953089749</v>
      </c>
      <c r="P31" s="17">
        <f t="shared" si="11"/>
        <v>30.333956511599183</v>
      </c>
      <c r="Q31" s="17">
        <f t="shared" si="11"/>
        <v>24.675435940372072</v>
      </c>
      <c r="R31" s="17">
        <f t="shared" si="11"/>
        <v>3.56985148581408</v>
      </c>
      <c r="S31" s="17">
        <f t="shared" si="11"/>
        <v>25.346467740510498</v>
      </c>
      <c r="T31" s="17">
        <f t="shared" si="11"/>
        <v>0</v>
      </c>
      <c r="U31" s="17">
        <f t="shared" si="11"/>
        <v>21.330472336042646</v>
      </c>
      <c r="V31" s="17">
        <f t="shared" si="11"/>
        <v>28.714073178620257</v>
      </c>
      <c r="W31" s="17">
        <f t="shared" si="11"/>
        <v>12.103575054748642</v>
      </c>
      <c r="X31" s="10">
        <f t="shared" si="11"/>
        <v>28.787713246597427</v>
      </c>
    </row>
    <row r="32" spans="1:24" ht="13.5" x14ac:dyDescent="0.25">
      <c r="A32" s="20" t="s">
        <v>125</v>
      </c>
      <c r="B32" s="17">
        <f>IF(B25=0,0,B26*100/B25)</f>
        <v>29.23586572450699</v>
      </c>
      <c r="C32" s="17">
        <f t="shared" ref="C32:X32" si="12">IF(C25=0,0,C26*100/C25)</f>
        <v>7.7188752834015038</v>
      </c>
      <c r="D32" s="17">
        <f t="shared" si="12"/>
        <v>5.8575103180939996</v>
      </c>
      <c r="E32" s="17">
        <f t="shared" si="12"/>
        <v>91.906469499545921</v>
      </c>
      <c r="F32" s="17">
        <f t="shared" si="12"/>
        <v>23.411530423395739</v>
      </c>
      <c r="G32" s="17">
        <f t="shared" si="12"/>
        <v>2.3013716556624857E-2</v>
      </c>
      <c r="H32" s="17">
        <f t="shared" si="12"/>
        <v>53.742689309732761</v>
      </c>
      <c r="I32" s="17">
        <f t="shared" si="12"/>
        <v>17.299757161895599</v>
      </c>
      <c r="J32" s="17">
        <f t="shared" si="12"/>
        <v>24.698518683784631</v>
      </c>
      <c r="K32" s="17">
        <f t="shared" si="12"/>
        <v>27.170884601988917</v>
      </c>
      <c r="L32" s="17">
        <f t="shared" si="12"/>
        <v>29.675621147458074</v>
      </c>
      <c r="M32" s="17">
        <f t="shared" si="12"/>
        <v>31.716137353535771</v>
      </c>
      <c r="N32" s="17">
        <f t="shared" si="12"/>
        <v>20.502579590130946</v>
      </c>
      <c r="O32" s="17">
        <f t="shared" si="12"/>
        <v>19.974839953089749</v>
      </c>
      <c r="P32" s="17">
        <f t="shared" si="12"/>
        <v>30.333956511599183</v>
      </c>
      <c r="Q32" s="17">
        <f t="shared" si="12"/>
        <v>24.675435940372072</v>
      </c>
      <c r="R32" s="17">
        <f t="shared" si="12"/>
        <v>3.56985148581408</v>
      </c>
      <c r="S32" s="17">
        <f t="shared" si="12"/>
        <v>25.346467740510498</v>
      </c>
      <c r="T32" s="17">
        <f t="shared" si="12"/>
        <v>0</v>
      </c>
      <c r="U32" s="17">
        <f t="shared" si="12"/>
        <v>21.330472336042646</v>
      </c>
      <c r="V32" s="17">
        <f t="shared" si="12"/>
        <v>28.714073178620257</v>
      </c>
      <c r="W32" s="17">
        <f t="shared" si="12"/>
        <v>12.103575054748642</v>
      </c>
      <c r="X32" s="10">
        <f t="shared" si="12"/>
        <v>28.787713246597427</v>
      </c>
    </row>
    <row r="33" spans="1:24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"/>
    </row>
    <row r="34" spans="1:24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</row>
    <row r="35" spans="1:24" ht="13.5" x14ac:dyDescent="0.25">
      <c r="A35" s="20" t="s">
        <v>127</v>
      </c>
      <c r="B35" s="16">
        <v>8746024667</v>
      </c>
      <c r="C35" s="16">
        <v>273218836</v>
      </c>
      <c r="D35" s="16">
        <v>537691237</v>
      </c>
      <c r="E35" s="16">
        <v>282171928</v>
      </c>
      <c r="F35" s="16">
        <v>65043002</v>
      </c>
      <c r="G35" s="16">
        <v>448003495</v>
      </c>
      <c r="H35" s="16">
        <v>174296667</v>
      </c>
      <c r="I35" s="16">
        <v>244918225</v>
      </c>
      <c r="J35" s="16">
        <v>3974218901</v>
      </c>
      <c r="K35" s="16">
        <v>580613656</v>
      </c>
      <c r="L35" s="16">
        <v>207703110</v>
      </c>
      <c r="M35" s="16">
        <v>658499520</v>
      </c>
      <c r="N35" s="16">
        <v>1049474542</v>
      </c>
      <c r="O35" s="16">
        <v>631676321</v>
      </c>
      <c r="P35" s="16">
        <v>2189722835</v>
      </c>
      <c r="Q35" s="16">
        <v>250205568</v>
      </c>
      <c r="R35" s="16">
        <v>389243563</v>
      </c>
      <c r="S35" s="16">
        <v>184407588</v>
      </c>
      <c r="T35" s="16">
        <v>1126988925</v>
      </c>
      <c r="U35" s="16">
        <v>1133185835</v>
      </c>
      <c r="V35" s="16">
        <v>1730882840</v>
      </c>
      <c r="W35" s="16">
        <v>276898668</v>
      </c>
      <c r="X35" s="9">
        <v>183597000</v>
      </c>
    </row>
    <row r="36" spans="1:24" ht="13.5" x14ac:dyDescent="0.25">
      <c r="A36" s="20" t="s">
        <v>128</v>
      </c>
      <c r="B36" s="16">
        <v>8746024667</v>
      </c>
      <c r="C36" s="16">
        <v>273218836</v>
      </c>
      <c r="D36" s="16">
        <v>537691237</v>
      </c>
      <c r="E36" s="16">
        <v>282171928</v>
      </c>
      <c r="F36" s="16">
        <v>65043002</v>
      </c>
      <c r="G36" s="16">
        <v>448003495</v>
      </c>
      <c r="H36" s="16">
        <v>174296667</v>
      </c>
      <c r="I36" s="16">
        <v>244918225</v>
      </c>
      <c r="J36" s="16">
        <v>3974218901</v>
      </c>
      <c r="K36" s="16">
        <v>580613656</v>
      </c>
      <c r="L36" s="16">
        <v>207703110</v>
      </c>
      <c r="M36" s="16">
        <v>658499520</v>
      </c>
      <c r="N36" s="16">
        <v>1049474542</v>
      </c>
      <c r="O36" s="16">
        <v>631676321</v>
      </c>
      <c r="P36" s="16">
        <v>2189722835</v>
      </c>
      <c r="Q36" s="16">
        <v>250205568</v>
      </c>
      <c r="R36" s="16">
        <v>389243563</v>
      </c>
      <c r="S36" s="16">
        <v>184407588</v>
      </c>
      <c r="T36" s="16">
        <v>1126988925</v>
      </c>
      <c r="U36" s="16">
        <v>1133185835</v>
      </c>
      <c r="V36" s="16">
        <v>1730882840</v>
      </c>
      <c r="W36" s="16">
        <v>276898668</v>
      </c>
      <c r="X36" s="9">
        <v>183597000</v>
      </c>
    </row>
    <row r="37" spans="1:24" ht="13.5" x14ac:dyDescent="0.25">
      <c r="A37" s="20" t="s">
        <v>129</v>
      </c>
      <c r="B37" s="16">
        <v>2879054229</v>
      </c>
      <c r="C37" s="16">
        <v>23396482</v>
      </c>
      <c r="D37" s="16">
        <v>35552615</v>
      </c>
      <c r="E37" s="16">
        <v>300350989</v>
      </c>
      <c r="F37" s="16">
        <v>16866835</v>
      </c>
      <c r="G37" s="16">
        <v>120148</v>
      </c>
      <c r="H37" s="16">
        <v>71832652</v>
      </c>
      <c r="I37" s="16">
        <v>48905284</v>
      </c>
      <c r="J37" s="16">
        <v>975553016</v>
      </c>
      <c r="K37" s="16">
        <v>149651491</v>
      </c>
      <c r="L37" s="16">
        <v>62490819</v>
      </c>
      <c r="M37" s="16">
        <v>246016115</v>
      </c>
      <c r="N37" s="16">
        <v>229716288</v>
      </c>
      <c r="O37" s="16">
        <v>134796122</v>
      </c>
      <c r="P37" s="16">
        <v>700267540</v>
      </c>
      <c r="Q37" s="16">
        <v>67836659</v>
      </c>
      <c r="R37" s="16">
        <v>15366036</v>
      </c>
      <c r="S37" s="16">
        <v>50376815</v>
      </c>
      <c r="T37" s="16">
        <v>0</v>
      </c>
      <c r="U37" s="16">
        <v>265058233</v>
      </c>
      <c r="V37" s="16">
        <v>542488318</v>
      </c>
      <c r="W37" s="16">
        <v>39475035</v>
      </c>
      <c r="X37" s="9">
        <v>53683460</v>
      </c>
    </row>
    <row r="38" spans="1:24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</row>
    <row r="39" spans="1:24" ht="13.5" x14ac:dyDescent="0.25">
      <c r="A39" s="20" t="s">
        <v>130</v>
      </c>
      <c r="B39" s="15">
        <f>+B36-B35</f>
        <v>0</v>
      </c>
      <c r="C39" s="15">
        <f t="shared" ref="C39:X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8">
        <f t="shared" si="13"/>
        <v>0</v>
      </c>
    </row>
    <row r="40" spans="1:24" ht="13.5" x14ac:dyDescent="0.25">
      <c r="A40" s="20" t="s">
        <v>122</v>
      </c>
      <c r="B40" s="15">
        <f>+B37-B35</f>
        <v>-5866970438</v>
      </c>
      <c r="C40" s="15">
        <f t="shared" ref="C40:X40" si="14">+C37-C35</f>
        <v>-249822354</v>
      </c>
      <c r="D40" s="15">
        <f t="shared" si="14"/>
        <v>-502138622</v>
      </c>
      <c r="E40" s="15">
        <f t="shared" si="14"/>
        <v>18179061</v>
      </c>
      <c r="F40" s="15">
        <f t="shared" si="14"/>
        <v>-48176167</v>
      </c>
      <c r="G40" s="15">
        <f t="shared" si="14"/>
        <v>-447883347</v>
      </c>
      <c r="H40" s="15">
        <f t="shared" si="14"/>
        <v>-102464015</v>
      </c>
      <c r="I40" s="15">
        <f t="shared" si="14"/>
        <v>-196012941</v>
      </c>
      <c r="J40" s="15">
        <f t="shared" si="14"/>
        <v>-2998665885</v>
      </c>
      <c r="K40" s="15">
        <f t="shared" si="14"/>
        <v>-430962165</v>
      </c>
      <c r="L40" s="15">
        <f t="shared" si="14"/>
        <v>-145212291</v>
      </c>
      <c r="M40" s="15">
        <f t="shared" si="14"/>
        <v>-412483405</v>
      </c>
      <c r="N40" s="15">
        <f t="shared" si="14"/>
        <v>-819758254</v>
      </c>
      <c r="O40" s="15">
        <f t="shared" si="14"/>
        <v>-496880199</v>
      </c>
      <c r="P40" s="15">
        <f t="shared" si="14"/>
        <v>-1489455295</v>
      </c>
      <c r="Q40" s="15">
        <f t="shared" si="14"/>
        <v>-182368909</v>
      </c>
      <c r="R40" s="15">
        <f t="shared" si="14"/>
        <v>-373877527</v>
      </c>
      <c r="S40" s="15">
        <f t="shared" si="14"/>
        <v>-134030773</v>
      </c>
      <c r="T40" s="15">
        <f t="shared" si="14"/>
        <v>-1126988925</v>
      </c>
      <c r="U40" s="15">
        <f t="shared" si="14"/>
        <v>-868127602</v>
      </c>
      <c r="V40" s="15">
        <f t="shared" si="14"/>
        <v>-1188394522</v>
      </c>
      <c r="W40" s="15">
        <f t="shared" si="14"/>
        <v>-237423633</v>
      </c>
      <c r="X40" s="8">
        <f t="shared" si="14"/>
        <v>-129913540</v>
      </c>
    </row>
    <row r="41" spans="1:24" ht="13.5" x14ac:dyDescent="0.25">
      <c r="A41" s="20" t="s">
        <v>123</v>
      </c>
      <c r="B41" s="15">
        <f>+B37-B36</f>
        <v>-5866970438</v>
      </c>
      <c r="C41" s="15">
        <f t="shared" ref="C41:X41" si="15">+C37-C36</f>
        <v>-249822354</v>
      </c>
      <c r="D41" s="15">
        <f t="shared" si="15"/>
        <v>-502138622</v>
      </c>
      <c r="E41" s="15">
        <f t="shared" si="15"/>
        <v>18179061</v>
      </c>
      <c r="F41" s="15">
        <f t="shared" si="15"/>
        <v>-48176167</v>
      </c>
      <c r="G41" s="15">
        <f t="shared" si="15"/>
        <v>-447883347</v>
      </c>
      <c r="H41" s="15">
        <f t="shared" si="15"/>
        <v>-102464015</v>
      </c>
      <c r="I41" s="15">
        <f t="shared" si="15"/>
        <v>-196012941</v>
      </c>
      <c r="J41" s="15">
        <f t="shared" si="15"/>
        <v>-2998665885</v>
      </c>
      <c r="K41" s="15">
        <f t="shared" si="15"/>
        <v>-430962165</v>
      </c>
      <c r="L41" s="15">
        <f t="shared" si="15"/>
        <v>-145212291</v>
      </c>
      <c r="M41" s="15">
        <f t="shared" si="15"/>
        <v>-412483405</v>
      </c>
      <c r="N41" s="15">
        <f t="shared" si="15"/>
        <v>-819758254</v>
      </c>
      <c r="O41" s="15">
        <f t="shared" si="15"/>
        <v>-496880199</v>
      </c>
      <c r="P41" s="15">
        <f t="shared" si="15"/>
        <v>-1489455295</v>
      </c>
      <c r="Q41" s="15">
        <f t="shared" si="15"/>
        <v>-182368909</v>
      </c>
      <c r="R41" s="15">
        <f t="shared" si="15"/>
        <v>-373877527</v>
      </c>
      <c r="S41" s="15">
        <f t="shared" si="15"/>
        <v>-134030773</v>
      </c>
      <c r="T41" s="15">
        <f t="shared" si="15"/>
        <v>-1126988925</v>
      </c>
      <c r="U41" s="15">
        <f t="shared" si="15"/>
        <v>-868127602</v>
      </c>
      <c r="V41" s="15">
        <f t="shared" si="15"/>
        <v>-1188394522</v>
      </c>
      <c r="W41" s="15">
        <f t="shared" si="15"/>
        <v>-237423633</v>
      </c>
      <c r="X41" s="8">
        <f t="shared" si="15"/>
        <v>-129913540</v>
      </c>
    </row>
    <row r="42" spans="1:24" ht="13.5" x14ac:dyDescent="0.25">
      <c r="A42" s="20" t="s">
        <v>124</v>
      </c>
      <c r="B42" s="17">
        <f>IF(B35=0,0,B37*100/B35)</f>
        <v>32.91843252927336</v>
      </c>
      <c r="C42" s="17">
        <f t="shared" ref="C42:X42" si="16">IF(C35=0,0,C37*100/C35)</f>
        <v>8.563275630088695</v>
      </c>
      <c r="D42" s="17">
        <f t="shared" si="16"/>
        <v>6.6120874869307196</v>
      </c>
      <c r="E42" s="17">
        <f t="shared" si="16"/>
        <v>106.44254767965437</v>
      </c>
      <c r="F42" s="17">
        <f t="shared" si="16"/>
        <v>25.931821228054634</v>
      </c>
      <c r="G42" s="17">
        <f t="shared" si="16"/>
        <v>2.6818540779464231E-2</v>
      </c>
      <c r="H42" s="17">
        <f t="shared" si="16"/>
        <v>41.212866107187239</v>
      </c>
      <c r="I42" s="17">
        <f t="shared" si="16"/>
        <v>19.968005239299771</v>
      </c>
      <c r="J42" s="17">
        <f t="shared" si="16"/>
        <v>24.547037802938576</v>
      </c>
      <c r="K42" s="17">
        <f t="shared" si="16"/>
        <v>25.774710851788853</v>
      </c>
      <c r="L42" s="17">
        <f t="shared" si="16"/>
        <v>30.086607273237266</v>
      </c>
      <c r="M42" s="17">
        <f t="shared" si="16"/>
        <v>37.360105440927278</v>
      </c>
      <c r="N42" s="17">
        <f t="shared" si="16"/>
        <v>21.88869560973114</v>
      </c>
      <c r="O42" s="17">
        <f t="shared" si="16"/>
        <v>21.339429311930786</v>
      </c>
      <c r="P42" s="17">
        <f t="shared" si="16"/>
        <v>31.979734092693974</v>
      </c>
      <c r="Q42" s="17">
        <f t="shared" si="16"/>
        <v>27.112369857412606</v>
      </c>
      <c r="R42" s="17">
        <f t="shared" si="16"/>
        <v>3.9476660529900656</v>
      </c>
      <c r="S42" s="17">
        <f t="shared" si="16"/>
        <v>27.318189856699391</v>
      </c>
      <c r="T42" s="17">
        <f t="shared" si="16"/>
        <v>0</v>
      </c>
      <c r="U42" s="17">
        <f t="shared" si="16"/>
        <v>23.390535322037447</v>
      </c>
      <c r="V42" s="17">
        <f t="shared" si="16"/>
        <v>31.341712186597217</v>
      </c>
      <c r="W42" s="17">
        <f t="shared" si="16"/>
        <v>14.256130332847972</v>
      </c>
      <c r="X42" s="10">
        <f t="shared" si="16"/>
        <v>29.239835073557845</v>
      </c>
    </row>
    <row r="43" spans="1:24" ht="13.5" x14ac:dyDescent="0.25">
      <c r="A43" s="20" t="s">
        <v>125</v>
      </c>
      <c r="B43" s="17">
        <f>IF(B36=0,0,B37*100/B36)</f>
        <v>32.91843252927336</v>
      </c>
      <c r="C43" s="17">
        <f t="shared" ref="C43:X43" si="17">IF(C36=0,0,C37*100/C36)</f>
        <v>8.563275630088695</v>
      </c>
      <c r="D43" s="17">
        <f t="shared" si="17"/>
        <v>6.6120874869307196</v>
      </c>
      <c r="E43" s="17">
        <f t="shared" si="17"/>
        <v>106.44254767965437</v>
      </c>
      <c r="F43" s="17">
        <f t="shared" si="17"/>
        <v>25.931821228054634</v>
      </c>
      <c r="G43" s="17">
        <f t="shared" si="17"/>
        <v>2.6818540779464231E-2</v>
      </c>
      <c r="H43" s="17">
        <f t="shared" si="17"/>
        <v>41.212866107187239</v>
      </c>
      <c r="I43" s="17">
        <f t="shared" si="17"/>
        <v>19.968005239299771</v>
      </c>
      <c r="J43" s="17">
        <f t="shared" si="17"/>
        <v>24.547037802938576</v>
      </c>
      <c r="K43" s="17">
        <f t="shared" si="17"/>
        <v>25.774710851788853</v>
      </c>
      <c r="L43" s="17">
        <f t="shared" si="17"/>
        <v>30.086607273237266</v>
      </c>
      <c r="M43" s="17">
        <f t="shared" si="17"/>
        <v>37.360105440927278</v>
      </c>
      <c r="N43" s="17">
        <f t="shared" si="17"/>
        <v>21.88869560973114</v>
      </c>
      <c r="O43" s="17">
        <f t="shared" si="17"/>
        <v>21.339429311930786</v>
      </c>
      <c r="P43" s="17">
        <f t="shared" si="17"/>
        <v>31.979734092693974</v>
      </c>
      <c r="Q43" s="17">
        <f t="shared" si="17"/>
        <v>27.112369857412606</v>
      </c>
      <c r="R43" s="17">
        <f t="shared" si="17"/>
        <v>3.9476660529900656</v>
      </c>
      <c r="S43" s="17">
        <f t="shared" si="17"/>
        <v>27.318189856699391</v>
      </c>
      <c r="T43" s="17">
        <f t="shared" si="17"/>
        <v>0</v>
      </c>
      <c r="U43" s="17">
        <f t="shared" si="17"/>
        <v>23.390535322037447</v>
      </c>
      <c r="V43" s="17">
        <f t="shared" si="17"/>
        <v>31.341712186597217</v>
      </c>
      <c r="W43" s="17">
        <f t="shared" si="17"/>
        <v>14.256130332847972</v>
      </c>
      <c r="X43" s="10">
        <f t="shared" si="17"/>
        <v>29.239835073557845</v>
      </c>
    </row>
    <row r="44" spans="1:24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"/>
    </row>
    <row r="45" spans="1:24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6"/>
    </row>
    <row r="46" spans="1:24" ht="13.5" x14ac:dyDescent="0.25">
      <c r="A46" s="20" t="s">
        <v>127</v>
      </c>
      <c r="B46" s="16">
        <v>2523871835</v>
      </c>
      <c r="C46" s="16">
        <v>84527026</v>
      </c>
      <c r="D46" s="16">
        <v>160697126</v>
      </c>
      <c r="E46" s="16">
        <v>93914821</v>
      </c>
      <c r="F46" s="16">
        <v>52972999</v>
      </c>
      <c r="G46" s="16">
        <v>150595733</v>
      </c>
      <c r="H46" s="16">
        <v>73121624</v>
      </c>
      <c r="I46" s="16">
        <v>94864509</v>
      </c>
      <c r="J46" s="16">
        <v>992342356</v>
      </c>
      <c r="K46" s="16">
        <v>191658508</v>
      </c>
      <c r="L46" s="16">
        <v>131653780</v>
      </c>
      <c r="M46" s="16">
        <v>249644064</v>
      </c>
      <c r="N46" s="16">
        <v>395265474</v>
      </c>
      <c r="O46" s="16">
        <v>167374827</v>
      </c>
      <c r="P46" s="16">
        <v>776522045</v>
      </c>
      <c r="Q46" s="16">
        <v>116388786</v>
      </c>
      <c r="R46" s="16">
        <v>122276596</v>
      </c>
      <c r="S46" s="16">
        <v>111514524</v>
      </c>
      <c r="T46" s="16">
        <v>421148534</v>
      </c>
      <c r="U46" s="16">
        <v>298954929</v>
      </c>
      <c r="V46" s="16">
        <v>472243980</v>
      </c>
      <c r="W46" s="16">
        <v>124498515</v>
      </c>
      <c r="X46" s="9">
        <v>141036500</v>
      </c>
    </row>
    <row r="47" spans="1:24" ht="13.5" x14ac:dyDescent="0.25">
      <c r="A47" s="20" t="s">
        <v>128</v>
      </c>
      <c r="B47" s="16">
        <v>2523871835</v>
      </c>
      <c r="C47" s="16">
        <v>84527026</v>
      </c>
      <c r="D47" s="16">
        <v>160697126</v>
      </c>
      <c r="E47" s="16">
        <v>93914821</v>
      </c>
      <c r="F47" s="16">
        <v>52972999</v>
      </c>
      <c r="G47" s="16">
        <v>150595733</v>
      </c>
      <c r="H47" s="16">
        <v>73121624</v>
      </c>
      <c r="I47" s="16">
        <v>94864509</v>
      </c>
      <c r="J47" s="16">
        <v>992342356</v>
      </c>
      <c r="K47" s="16">
        <v>191658508</v>
      </c>
      <c r="L47" s="16">
        <v>131653780</v>
      </c>
      <c r="M47" s="16">
        <v>249644064</v>
      </c>
      <c r="N47" s="16">
        <v>395265474</v>
      </c>
      <c r="O47" s="16">
        <v>167374827</v>
      </c>
      <c r="P47" s="16">
        <v>776522045</v>
      </c>
      <c r="Q47" s="16">
        <v>116388786</v>
      </c>
      <c r="R47" s="16">
        <v>122276596</v>
      </c>
      <c r="S47" s="16">
        <v>111514524</v>
      </c>
      <c r="T47" s="16">
        <v>421148534</v>
      </c>
      <c r="U47" s="16">
        <v>298954929</v>
      </c>
      <c r="V47" s="16">
        <v>472243980</v>
      </c>
      <c r="W47" s="16">
        <v>124498515</v>
      </c>
      <c r="X47" s="9">
        <v>141036500</v>
      </c>
    </row>
    <row r="48" spans="1:24" ht="13.5" x14ac:dyDescent="0.25">
      <c r="A48" s="20" t="s">
        <v>129</v>
      </c>
      <c r="B48" s="16">
        <v>810815114</v>
      </c>
      <c r="C48" s="16">
        <v>0</v>
      </c>
      <c r="D48" s="16">
        <v>35529607</v>
      </c>
      <c r="E48" s="16">
        <v>64178678</v>
      </c>
      <c r="F48" s="16">
        <v>12902876</v>
      </c>
      <c r="G48" s="16">
        <v>0</v>
      </c>
      <c r="H48" s="16">
        <v>20192571</v>
      </c>
      <c r="I48" s="16">
        <v>266339</v>
      </c>
      <c r="J48" s="16">
        <v>325591510</v>
      </c>
      <c r="K48" s="16">
        <v>59089795</v>
      </c>
      <c r="L48" s="16">
        <v>39448248</v>
      </c>
      <c r="M48" s="16">
        <v>82928152</v>
      </c>
      <c r="N48" s="16">
        <v>122556199</v>
      </c>
      <c r="O48" s="16">
        <v>42339201</v>
      </c>
      <c r="P48" s="16">
        <v>226746992</v>
      </c>
      <c r="Q48" s="16">
        <v>32220285</v>
      </c>
      <c r="R48" s="16">
        <v>10284783</v>
      </c>
      <c r="S48" s="16">
        <v>35885678</v>
      </c>
      <c r="T48" s="16">
        <v>0</v>
      </c>
      <c r="U48" s="16">
        <v>98744880</v>
      </c>
      <c r="V48" s="16">
        <v>166047583</v>
      </c>
      <c r="W48" s="16">
        <v>32805848</v>
      </c>
      <c r="X48" s="9">
        <v>44077131</v>
      </c>
    </row>
    <row r="49" spans="1:24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"/>
    </row>
    <row r="50" spans="1:24" ht="13.5" x14ac:dyDescent="0.25">
      <c r="A50" s="20" t="s">
        <v>132</v>
      </c>
      <c r="B50" s="15">
        <f>+B47-B46</f>
        <v>0</v>
      </c>
      <c r="C50" s="15">
        <f t="shared" ref="C50:X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8">
        <f t="shared" si="18"/>
        <v>0</v>
      </c>
    </row>
    <row r="51" spans="1:24" ht="13.5" x14ac:dyDescent="0.25">
      <c r="A51" s="20" t="s">
        <v>122</v>
      </c>
      <c r="B51" s="15">
        <f>+B48-B46</f>
        <v>-1713056721</v>
      </c>
      <c r="C51" s="15">
        <f t="shared" ref="C51:X51" si="19">+C48-C46</f>
        <v>-84527026</v>
      </c>
      <c r="D51" s="15">
        <f t="shared" si="19"/>
        <v>-125167519</v>
      </c>
      <c r="E51" s="15">
        <f t="shared" si="19"/>
        <v>-29736143</v>
      </c>
      <c r="F51" s="15">
        <f t="shared" si="19"/>
        <v>-40070123</v>
      </c>
      <c r="G51" s="15">
        <f t="shared" si="19"/>
        <v>-150595733</v>
      </c>
      <c r="H51" s="15">
        <f t="shared" si="19"/>
        <v>-52929053</v>
      </c>
      <c r="I51" s="15">
        <f t="shared" si="19"/>
        <v>-94598170</v>
      </c>
      <c r="J51" s="15">
        <f t="shared" si="19"/>
        <v>-666750846</v>
      </c>
      <c r="K51" s="15">
        <f t="shared" si="19"/>
        <v>-132568713</v>
      </c>
      <c r="L51" s="15">
        <f t="shared" si="19"/>
        <v>-92205532</v>
      </c>
      <c r="M51" s="15">
        <f t="shared" si="19"/>
        <v>-166715912</v>
      </c>
      <c r="N51" s="15">
        <f t="shared" si="19"/>
        <v>-272709275</v>
      </c>
      <c r="O51" s="15">
        <f t="shared" si="19"/>
        <v>-125035626</v>
      </c>
      <c r="P51" s="15">
        <f t="shared" si="19"/>
        <v>-549775053</v>
      </c>
      <c r="Q51" s="15">
        <f t="shared" si="19"/>
        <v>-84168501</v>
      </c>
      <c r="R51" s="15">
        <f t="shared" si="19"/>
        <v>-111991813</v>
      </c>
      <c r="S51" s="15">
        <f t="shared" si="19"/>
        <v>-75628846</v>
      </c>
      <c r="T51" s="15">
        <f t="shared" si="19"/>
        <v>-421148534</v>
      </c>
      <c r="U51" s="15">
        <f t="shared" si="19"/>
        <v>-200210049</v>
      </c>
      <c r="V51" s="15">
        <f t="shared" si="19"/>
        <v>-306196397</v>
      </c>
      <c r="W51" s="15">
        <f t="shared" si="19"/>
        <v>-91692667</v>
      </c>
      <c r="X51" s="8">
        <f t="shared" si="19"/>
        <v>-96959369</v>
      </c>
    </row>
    <row r="52" spans="1:24" ht="13.5" x14ac:dyDescent="0.25">
      <c r="A52" s="20" t="s">
        <v>123</v>
      </c>
      <c r="B52" s="15">
        <f>+B48-B47</f>
        <v>-1713056721</v>
      </c>
      <c r="C52" s="15">
        <f t="shared" ref="C52:X52" si="20">+C48-C47</f>
        <v>-84527026</v>
      </c>
      <c r="D52" s="15">
        <f t="shared" si="20"/>
        <v>-125167519</v>
      </c>
      <c r="E52" s="15">
        <f t="shared" si="20"/>
        <v>-29736143</v>
      </c>
      <c r="F52" s="15">
        <f t="shared" si="20"/>
        <v>-40070123</v>
      </c>
      <c r="G52" s="15">
        <f t="shared" si="20"/>
        <v>-150595733</v>
      </c>
      <c r="H52" s="15">
        <f t="shared" si="20"/>
        <v>-52929053</v>
      </c>
      <c r="I52" s="15">
        <f t="shared" si="20"/>
        <v>-94598170</v>
      </c>
      <c r="J52" s="15">
        <f t="shared" si="20"/>
        <v>-666750846</v>
      </c>
      <c r="K52" s="15">
        <f t="shared" si="20"/>
        <v>-132568713</v>
      </c>
      <c r="L52" s="15">
        <f t="shared" si="20"/>
        <v>-92205532</v>
      </c>
      <c r="M52" s="15">
        <f t="shared" si="20"/>
        <v>-166715912</v>
      </c>
      <c r="N52" s="15">
        <f t="shared" si="20"/>
        <v>-272709275</v>
      </c>
      <c r="O52" s="15">
        <f t="shared" si="20"/>
        <v>-125035626</v>
      </c>
      <c r="P52" s="15">
        <f t="shared" si="20"/>
        <v>-549775053</v>
      </c>
      <c r="Q52" s="15">
        <f t="shared" si="20"/>
        <v>-84168501</v>
      </c>
      <c r="R52" s="15">
        <f t="shared" si="20"/>
        <v>-111991813</v>
      </c>
      <c r="S52" s="15">
        <f t="shared" si="20"/>
        <v>-75628846</v>
      </c>
      <c r="T52" s="15">
        <f t="shared" si="20"/>
        <v>-421148534</v>
      </c>
      <c r="U52" s="15">
        <f t="shared" si="20"/>
        <v>-200210049</v>
      </c>
      <c r="V52" s="15">
        <f t="shared" si="20"/>
        <v>-306196397</v>
      </c>
      <c r="W52" s="15">
        <f t="shared" si="20"/>
        <v>-91692667</v>
      </c>
      <c r="X52" s="8">
        <f t="shared" si="20"/>
        <v>-96959369</v>
      </c>
    </row>
    <row r="53" spans="1:24" ht="13.5" x14ac:dyDescent="0.25">
      <c r="A53" s="20" t="s">
        <v>124</v>
      </c>
      <c r="B53" s="17">
        <f>IF(B46=0,0,B48*100/B46)</f>
        <v>32.125843426593811</v>
      </c>
      <c r="C53" s="17">
        <f t="shared" ref="C53:X53" si="21">IF(C46=0,0,C48*100/C46)</f>
        <v>0</v>
      </c>
      <c r="D53" s="17">
        <f t="shared" si="21"/>
        <v>22.109671706263121</v>
      </c>
      <c r="E53" s="17">
        <f t="shared" si="21"/>
        <v>68.33711369156525</v>
      </c>
      <c r="F53" s="17">
        <f t="shared" si="21"/>
        <v>24.357458032534652</v>
      </c>
      <c r="G53" s="17">
        <f t="shared" si="21"/>
        <v>0</v>
      </c>
      <c r="H53" s="17">
        <f t="shared" si="21"/>
        <v>27.615047225975179</v>
      </c>
      <c r="I53" s="17">
        <f t="shared" si="21"/>
        <v>0.28075726402589612</v>
      </c>
      <c r="J53" s="17">
        <f t="shared" si="21"/>
        <v>32.810401373213175</v>
      </c>
      <c r="K53" s="17">
        <f t="shared" si="21"/>
        <v>30.830770632942631</v>
      </c>
      <c r="L53" s="17">
        <f t="shared" si="21"/>
        <v>29.963627326158047</v>
      </c>
      <c r="M53" s="17">
        <f t="shared" si="21"/>
        <v>33.218555519108996</v>
      </c>
      <c r="N53" s="17">
        <f t="shared" si="21"/>
        <v>31.006047090265213</v>
      </c>
      <c r="O53" s="17">
        <f t="shared" si="21"/>
        <v>25.296038692843577</v>
      </c>
      <c r="P53" s="17">
        <f t="shared" si="21"/>
        <v>29.200329013196271</v>
      </c>
      <c r="Q53" s="17">
        <f t="shared" si="21"/>
        <v>27.68332423365942</v>
      </c>
      <c r="R53" s="17">
        <f t="shared" si="21"/>
        <v>8.4110805636100636</v>
      </c>
      <c r="S53" s="17">
        <f t="shared" si="21"/>
        <v>32.180272768774046</v>
      </c>
      <c r="T53" s="17">
        <f t="shared" si="21"/>
        <v>0</v>
      </c>
      <c r="U53" s="17">
        <f t="shared" si="21"/>
        <v>33.030022395114948</v>
      </c>
      <c r="V53" s="17">
        <f t="shared" si="21"/>
        <v>35.161397504738972</v>
      </c>
      <c r="W53" s="17">
        <f t="shared" si="21"/>
        <v>26.350393014727928</v>
      </c>
      <c r="X53" s="10">
        <f t="shared" si="21"/>
        <v>31.252286464851299</v>
      </c>
    </row>
    <row r="54" spans="1:24" ht="13.5" x14ac:dyDescent="0.25">
      <c r="A54" s="20" t="s">
        <v>125</v>
      </c>
      <c r="B54" s="17">
        <f>IF(B47=0,0,B48*100/B47)</f>
        <v>32.125843426593811</v>
      </c>
      <c r="C54" s="17">
        <f t="shared" ref="C54:X54" si="22">IF(C47=0,0,C48*100/C47)</f>
        <v>0</v>
      </c>
      <c r="D54" s="17">
        <f t="shared" si="22"/>
        <v>22.109671706263121</v>
      </c>
      <c r="E54" s="17">
        <f t="shared" si="22"/>
        <v>68.33711369156525</v>
      </c>
      <c r="F54" s="17">
        <f t="shared" si="22"/>
        <v>24.357458032534652</v>
      </c>
      <c r="G54" s="17">
        <f t="shared" si="22"/>
        <v>0</v>
      </c>
      <c r="H54" s="17">
        <f t="shared" si="22"/>
        <v>27.615047225975179</v>
      </c>
      <c r="I54" s="17">
        <f t="shared" si="22"/>
        <v>0.28075726402589612</v>
      </c>
      <c r="J54" s="17">
        <f t="shared" si="22"/>
        <v>32.810401373213175</v>
      </c>
      <c r="K54" s="17">
        <f t="shared" si="22"/>
        <v>30.830770632942631</v>
      </c>
      <c r="L54" s="17">
        <f t="shared" si="22"/>
        <v>29.963627326158047</v>
      </c>
      <c r="M54" s="17">
        <f t="shared" si="22"/>
        <v>33.218555519108996</v>
      </c>
      <c r="N54" s="17">
        <f t="shared" si="22"/>
        <v>31.006047090265213</v>
      </c>
      <c r="O54" s="17">
        <f t="shared" si="22"/>
        <v>25.296038692843577</v>
      </c>
      <c r="P54" s="17">
        <f t="shared" si="22"/>
        <v>29.200329013196271</v>
      </c>
      <c r="Q54" s="17">
        <f t="shared" si="22"/>
        <v>27.68332423365942</v>
      </c>
      <c r="R54" s="17">
        <f t="shared" si="22"/>
        <v>8.4110805636100636</v>
      </c>
      <c r="S54" s="17">
        <f t="shared" si="22"/>
        <v>32.180272768774046</v>
      </c>
      <c r="T54" s="17">
        <f t="shared" si="22"/>
        <v>0</v>
      </c>
      <c r="U54" s="17">
        <f t="shared" si="22"/>
        <v>33.030022395114948</v>
      </c>
      <c r="V54" s="17">
        <f t="shared" si="22"/>
        <v>35.161397504738972</v>
      </c>
      <c r="W54" s="17">
        <f t="shared" si="22"/>
        <v>26.350393014727928</v>
      </c>
      <c r="X54" s="10">
        <f t="shared" si="22"/>
        <v>31.252286464851299</v>
      </c>
    </row>
    <row r="55" spans="1:24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"/>
    </row>
    <row r="56" spans="1:24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"/>
    </row>
    <row r="57" spans="1:24" ht="13.5" x14ac:dyDescent="0.25">
      <c r="A57" s="20" t="s">
        <v>127</v>
      </c>
      <c r="B57" s="16">
        <v>1154486634</v>
      </c>
      <c r="C57" s="16">
        <v>52208601</v>
      </c>
      <c r="D57" s="16">
        <v>69266550</v>
      </c>
      <c r="E57" s="16">
        <v>50152649</v>
      </c>
      <c r="F57" s="16">
        <v>24039000</v>
      </c>
      <c r="G57" s="16">
        <v>74067765</v>
      </c>
      <c r="H57" s="16">
        <v>90707550</v>
      </c>
      <c r="I57" s="16">
        <v>40838000</v>
      </c>
      <c r="J57" s="16">
        <v>202914000</v>
      </c>
      <c r="K57" s="16">
        <v>44589901</v>
      </c>
      <c r="L57" s="16">
        <v>7400000</v>
      </c>
      <c r="M57" s="16">
        <v>231218064</v>
      </c>
      <c r="N57" s="16">
        <v>131484000</v>
      </c>
      <c r="O57" s="16">
        <v>197218000</v>
      </c>
      <c r="P57" s="16">
        <v>280614174</v>
      </c>
      <c r="Q57" s="16">
        <v>60180000</v>
      </c>
      <c r="R57" s="16">
        <v>41195520</v>
      </c>
      <c r="S57" s="16">
        <v>14802012</v>
      </c>
      <c r="T57" s="16">
        <v>134568093</v>
      </c>
      <c r="U57" s="16">
        <v>153235050</v>
      </c>
      <c r="V57" s="16">
        <v>208791610</v>
      </c>
      <c r="W57" s="16">
        <v>57906890</v>
      </c>
      <c r="X57" s="9">
        <v>3100000</v>
      </c>
    </row>
    <row r="58" spans="1:24" ht="13.5" x14ac:dyDescent="0.25">
      <c r="A58" s="20" t="s">
        <v>128</v>
      </c>
      <c r="B58" s="16">
        <v>1154486634</v>
      </c>
      <c r="C58" s="16">
        <v>52208601</v>
      </c>
      <c r="D58" s="16">
        <v>69266550</v>
      </c>
      <c r="E58" s="16">
        <v>50152649</v>
      </c>
      <c r="F58" s="16">
        <v>24039000</v>
      </c>
      <c r="G58" s="16">
        <v>74067765</v>
      </c>
      <c r="H58" s="16">
        <v>90707550</v>
      </c>
      <c r="I58" s="16">
        <v>40838000</v>
      </c>
      <c r="J58" s="16">
        <v>202914000</v>
      </c>
      <c r="K58" s="16">
        <v>44589901</v>
      </c>
      <c r="L58" s="16">
        <v>7400000</v>
      </c>
      <c r="M58" s="16">
        <v>231218064</v>
      </c>
      <c r="N58" s="16">
        <v>131484000</v>
      </c>
      <c r="O58" s="16">
        <v>197218000</v>
      </c>
      <c r="P58" s="16">
        <v>280614174</v>
      </c>
      <c r="Q58" s="16">
        <v>60180000</v>
      </c>
      <c r="R58" s="16">
        <v>41195520</v>
      </c>
      <c r="S58" s="16">
        <v>14802012</v>
      </c>
      <c r="T58" s="16">
        <v>134568093</v>
      </c>
      <c r="U58" s="16">
        <v>153235050</v>
      </c>
      <c r="V58" s="16">
        <v>208791610</v>
      </c>
      <c r="W58" s="16">
        <v>57906890</v>
      </c>
      <c r="X58" s="9">
        <v>3100000</v>
      </c>
    </row>
    <row r="59" spans="1:24" ht="13.5" x14ac:dyDescent="0.25">
      <c r="A59" s="20" t="s">
        <v>129</v>
      </c>
      <c r="B59" s="16">
        <v>15445961</v>
      </c>
      <c r="C59" s="16">
        <v>1722856</v>
      </c>
      <c r="D59" s="16">
        <v>0</v>
      </c>
      <c r="E59" s="16">
        <v>5076797</v>
      </c>
      <c r="F59" s="16">
        <v>3988625</v>
      </c>
      <c r="G59" s="16">
        <v>0</v>
      </c>
      <c r="H59" s="16">
        <v>70587741</v>
      </c>
      <c r="I59" s="16">
        <v>529849</v>
      </c>
      <c r="J59" s="16">
        <v>56136934</v>
      </c>
      <c r="K59" s="16">
        <v>20221846</v>
      </c>
      <c r="L59" s="16">
        <v>1342365</v>
      </c>
      <c r="M59" s="16">
        <v>36167936</v>
      </c>
      <c r="N59" s="16">
        <v>12410677</v>
      </c>
      <c r="O59" s="16">
        <v>30774192</v>
      </c>
      <c r="P59" s="16">
        <v>49083414</v>
      </c>
      <c r="Q59" s="16">
        <v>8752333</v>
      </c>
      <c r="R59" s="16">
        <v>0</v>
      </c>
      <c r="S59" s="16">
        <v>115782</v>
      </c>
      <c r="T59" s="16">
        <v>0</v>
      </c>
      <c r="U59" s="16">
        <v>9341418</v>
      </c>
      <c r="V59" s="16">
        <v>14471223</v>
      </c>
      <c r="W59" s="16">
        <v>1048407</v>
      </c>
      <c r="X59" s="9">
        <v>62337</v>
      </c>
    </row>
    <row r="60" spans="1:24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"/>
    </row>
    <row r="61" spans="1:24" ht="13.5" x14ac:dyDescent="0.25">
      <c r="A61" s="20" t="s">
        <v>134</v>
      </c>
      <c r="B61" s="15">
        <f>+B58-B57</f>
        <v>0</v>
      </c>
      <c r="C61" s="15">
        <f t="shared" ref="C61:X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8">
        <f t="shared" si="23"/>
        <v>0</v>
      </c>
    </row>
    <row r="62" spans="1:24" ht="13.5" x14ac:dyDescent="0.25">
      <c r="A62" s="20" t="s">
        <v>122</v>
      </c>
      <c r="B62" s="15">
        <f>+B59-B57</f>
        <v>-1139040673</v>
      </c>
      <c r="C62" s="15">
        <f t="shared" ref="C62:X62" si="24">+C59-C57</f>
        <v>-50485745</v>
      </c>
      <c r="D62" s="15">
        <f t="shared" si="24"/>
        <v>-69266550</v>
      </c>
      <c r="E62" s="15">
        <f t="shared" si="24"/>
        <v>-45075852</v>
      </c>
      <c r="F62" s="15">
        <f t="shared" si="24"/>
        <v>-20050375</v>
      </c>
      <c r="G62" s="15">
        <f t="shared" si="24"/>
        <v>-74067765</v>
      </c>
      <c r="H62" s="15">
        <f t="shared" si="24"/>
        <v>-20119809</v>
      </c>
      <c r="I62" s="15">
        <f t="shared" si="24"/>
        <v>-40308151</v>
      </c>
      <c r="J62" s="15">
        <f t="shared" si="24"/>
        <v>-146777066</v>
      </c>
      <c r="K62" s="15">
        <f t="shared" si="24"/>
        <v>-24368055</v>
      </c>
      <c r="L62" s="15">
        <f t="shared" si="24"/>
        <v>-6057635</v>
      </c>
      <c r="M62" s="15">
        <f t="shared" si="24"/>
        <v>-195050128</v>
      </c>
      <c r="N62" s="15">
        <f t="shared" si="24"/>
        <v>-119073323</v>
      </c>
      <c r="O62" s="15">
        <f t="shared" si="24"/>
        <v>-166443808</v>
      </c>
      <c r="P62" s="15">
        <f t="shared" si="24"/>
        <v>-231530760</v>
      </c>
      <c r="Q62" s="15">
        <f t="shared" si="24"/>
        <v>-51427667</v>
      </c>
      <c r="R62" s="15">
        <f t="shared" si="24"/>
        <v>-41195520</v>
      </c>
      <c r="S62" s="15">
        <f t="shared" si="24"/>
        <v>-14686230</v>
      </c>
      <c r="T62" s="15">
        <f t="shared" si="24"/>
        <v>-134568093</v>
      </c>
      <c r="U62" s="15">
        <f t="shared" si="24"/>
        <v>-143893632</v>
      </c>
      <c r="V62" s="15">
        <f t="shared" si="24"/>
        <v>-194320387</v>
      </c>
      <c r="W62" s="15">
        <f t="shared" si="24"/>
        <v>-56858483</v>
      </c>
      <c r="X62" s="8">
        <f t="shared" si="24"/>
        <v>-3037663</v>
      </c>
    </row>
    <row r="63" spans="1:24" ht="13.5" x14ac:dyDescent="0.25">
      <c r="A63" s="20" t="s">
        <v>123</v>
      </c>
      <c r="B63" s="15">
        <f>+B59-B58</f>
        <v>-1139040673</v>
      </c>
      <c r="C63" s="15">
        <f t="shared" ref="C63:X63" si="25">+C59-C58</f>
        <v>-50485745</v>
      </c>
      <c r="D63" s="15">
        <f t="shared" si="25"/>
        <v>-69266550</v>
      </c>
      <c r="E63" s="15">
        <f t="shared" si="25"/>
        <v>-45075852</v>
      </c>
      <c r="F63" s="15">
        <f t="shared" si="25"/>
        <v>-20050375</v>
      </c>
      <c r="G63" s="15">
        <f t="shared" si="25"/>
        <v>-74067765</v>
      </c>
      <c r="H63" s="15">
        <f t="shared" si="25"/>
        <v>-20119809</v>
      </c>
      <c r="I63" s="15">
        <f t="shared" si="25"/>
        <v>-40308151</v>
      </c>
      <c r="J63" s="15">
        <f t="shared" si="25"/>
        <v>-146777066</v>
      </c>
      <c r="K63" s="15">
        <f t="shared" si="25"/>
        <v>-24368055</v>
      </c>
      <c r="L63" s="15">
        <f t="shared" si="25"/>
        <v>-6057635</v>
      </c>
      <c r="M63" s="15">
        <f t="shared" si="25"/>
        <v>-195050128</v>
      </c>
      <c r="N63" s="15">
        <f t="shared" si="25"/>
        <v>-119073323</v>
      </c>
      <c r="O63" s="15">
        <f t="shared" si="25"/>
        <v>-166443808</v>
      </c>
      <c r="P63" s="15">
        <f t="shared" si="25"/>
        <v>-231530760</v>
      </c>
      <c r="Q63" s="15">
        <f t="shared" si="25"/>
        <v>-51427667</v>
      </c>
      <c r="R63" s="15">
        <f t="shared" si="25"/>
        <v>-41195520</v>
      </c>
      <c r="S63" s="15">
        <f t="shared" si="25"/>
        <v>-14686230</v>
      </c>
      <c r="T63" s="15">
        <f t="shared" si="25"/>
        <v>-134568093</v>
      </c>
      <c r="U63" s="15">
        <f t="shared" si="25"/>
        <v>-143893632</v>
      </c>
      <c r="V63" s="15">
        <f t="shared" si="25"/>
        <v>-194320387</v>
      </c>
      <c r="W63" s="15">
        <f t="shared" si="25"/>
        <v>-56858483</v>
      </c>
      <c r="X63" s="8">
        <f t="shared" si="25"/>
        <v>-3037663</v>
      </c>
    </row>
    <row r="64" spans="1:24" ht="13.5" x14ac:dyDescent="0.25">
      <c r="A64" s="20" t="s">
        <v>124</v>
      </c>
      <c r="B64" s="17">
        <f>IF(B57=0,0,B59*100/B57)</f>
        <v>1.337907304000888</v>
      </c>
      <c r="C64" s="17">
        <f t="shared" ref="C64:X64" si="26">IF(C57=0,0,C59*100/C57)</f>
        <v>3.299946688860711</v>
      </c>
      <c r="D64" s="17">
        <f t="shared" si="26"/>
        <v>0</v>
      </c>
      <c r="E64" s="17">
        <f t="shared" si="26"/>
        <v>10.122689631010319</v>
      </c>
      <c r="F64" s="17">
        <f t="shared" si="26"/>
        <v>16.592308332293356</v>
      </c>
      <c r="G64" s="17">
        <f t="shared" si="26"/>
        <v>0</v>
      </c>
      <c r="H64" s="17">
        <f t="shared" si="26"/>
        <v>77.819036011886553</v>
      </c>
      <c r="I64" s="17">
        <f t="shared" si="26"/>
        <v>1.2974411087712425</v>
      </c>
      <c r="J64" s="17">
        <f t="shared" si="26"/>
        <v>27.665382378741732</v>
      </c>
      <c r="K64" s="17">
        <f t="shared" si="26"/>
        <v>45.350730875136954</v>
      </c>
      <c r="L64" s="17">
        <f t="shared" si="26"/>
        <v>18.140067567567566</v>
      </c>
      <c r="M64" s="17">
        <f t="shared" si="26"/>
        <v>15.642348774272239</v>
      </c>
      <c r="N64" s="17">
        <f t="shared" si="26"/>
        <v>9.4389256487481372</v>
      </c>
      <c r="O64" s="17">
        <f t="shared" si="26"/>
        <v>15.604149722641949</v>
      </c>
      <c r="P64" s="17">
        <f t="shared" si="26"/>
        <v>17.491423651322759</v>
      </c>
      <c r="Q64" s="17">
        <f t="shared" si="26"/>
        <v>14.543590893984712</v>
      </c>
      <c r="R64" s="17">
        <f t="shared" si="26"/>
        <v>0</v>
      </c>
      <c r="S64" s="17">
        <f t="shared" si="26"/>
        <v>0.78220447328376708</v>
      </c>
      <c r="T64" s="17">
        <f t="shared" si="26"/>
        <v>0</v>
      </c>
      <c r="U64" s="17">
        <f t="shared" si="26"/>
        <v>6.0961366214844448</v>
      </c>
      <c r="V64" s="17">
        <f t="shared" si="26"/>
        <v>6.9309408553341774</v>
      </c>
      <c r="W64" s="17">
        <f t="shared" si="26"/>
        <v>1.8105047603143598</v>
      </c>
      <c r="X64" s="10">
        <f t="shared" si="26"/>
        <v>2.0108709677419356</v>
      </c>
    </row>
    <row r="65" spans="1:24" ht="13.5" x14ac:dyDescent="0.25">
      <c r="A65" s="20" t="s">
        <v>125</v>
      </c>
      <c r="B65" s="17">
        <f>IF(B58=0,0,B59*100/B58)</f>
        <v>1.337907304000888</v>
      </c>
      <c r="C65" s="17">
        <f t="shared" ref="C65:X65" si="27">IF(C58=0,0,C59*100/C58)</f>
        <v>3.299946688860711</v>
      </c>
      <c r="D65" s="17">
        <f t="shared" si="27"/>
        <v>0</v>
      </c>
      <c r="E65" s="17">
        <f t="shared" si="27"/>
        <v>10.122689631010319</v>
      </c>
      <c r="F65" s="17">
        <f t="shared" si="27"/>
        <v>16.592308332293356</v>
      </c>
      <c r="G65" s="17">
        <f t="shared" si="27"/>
        <v>0</v>
      </c>
      <c r="H65" s="17">
        <f t="shared" si="27"/>
        <v>77.819036011886553</v>
      </c>
      <c r="I65" s="17">
        <f t="shared" si="27"/>
        <v>1.2974411087712425</v>
      </c>
      <c r="J65" s="17">
        <f t="shared" si="27"/>
        <v>27.665382378741732</v>
      </c>
      <c r="K65" s="17">
        <f t="shared" si="27"/>
        <v>45.350730875136954</v>
      </c>
      <c r="L65" s="17">
        <f t="shared" si="27"/>
        <v>18.140067567567566</v>
      </c>
      <c r="M65" s="17">
        <f t="shared" si="27"/>
        <v>15.642348774272239</v>
      </c>
      <c r="N65" s="17">
        <f t="shared" si="27"/>
        <v>9.4389256487481372</v>
      </c>
      <c r="O65" s="17">
        <f t="shared" si="27"/>
        <v>15.604149722641949</v>
      </c>
      <c r="P65" s="17">
        <f t="shared" si="27"/>
        <v>17.491423651322759</v>
      </c>
      <c r="Q65" s="17">
        <f t="shared" si="27"/>
        <v>14.543590893984712</v>
      </c>
      <c r="R65" s="17">
        <f t="shared" si="27"/>
        <v>0</v>
      </c>
      <c r="S65" s="17">
        <f t="shared" si="27"/>
        <v>0.78220447328376708</v>
      </c>
      <c r="T65" s="17">
        <f t="shared" si="27"/>
        <v>0</v>
      </c>
      <c r="U65" s="17">
        <f t="shared" si="27"/>
        <v>6.0961366214844448</v>
      </c>
      <c r="V65" s="17">
        <f t="shared" si="27"/>
        <v>6.9309408553341774</v>
      </c>
      <c r="W65" s="17">
        <f t="shared" si="27"/>
        <v>1.8105047603143598</v>
      </c>
      <c r="X65" s="10">
        <f t="shared" si="27"/>
        <v>2.0108709677419356</v>
      </c>
    </row>
    <row r="66" spans="1:24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"/>
    </row>
    <row r="67" spans="1:24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"/>
    </row>
    <row r="68" spans="1:24" ht="13.5" x14ac:dyDescent="0.25">
      <c r="A68" s="20" t="s">
        <v>127</v>
      </c>
      <c r="B68" s="16">
        <v>1111691000</v>
      </c>
      <c r="C68" s="16">
        <v>51622000</v>
      </c>
      <c r="D68" s="16">
        <v>55084000</v>
      </c>
      <c r="E68" s="16">
        <v>49662000</v>
      </c>
      <c r="F68" s="16">
        <v>26277000</v>
      </c>
      <c r="G68" s="16">
        <v>80112000</v>
      </c>
      <c r="H68" s="16">
        <v>106695000</v>
      </c>
      <c r="I68" s="16">
        <v>56547000</v>
      </c>
      <c r="J68" s="16">
        <v>303837000</v>
      </c>
      <c r="K68" s="16">
        <v>47011000</v>
      </c>
      <c r="L68" s="16">
        <v>2451000</v>
      </c>
      <c r="M68" s="16">
        <v>329406000</v>
      </c>
      <c r="N68" s="16">
        <v>126273000</v>
      </c>
      <c r="O68" s="16">
        <v>211997000</v>
      </c>
      <c r="P68" s="16">
        <v>415925000</v>
      </c>
      <c r="Q68" s="16">
        <v>60612000</v>
      </c>
      <c r="R68" s="16">
        <v>50240000</v>
      </c>
      <c r="S68" s="16">
        <v>2583000</v>
      </c>
      <c r="T68" s="16">
        <v>119901000</v>
      </c>
      <c r="U68" s="16">
        <v>143758000</v>
      </c>
      <c r="V68" s="16">
        <v>113855000</v>
      </c>
      <c r="W68" s="16">
        <v>93549000</v>
      </c>
      <c r="X68" s="9">
        <v>2350000</v>
      </c>
    </row>
    <row r="69" spans="1:24" ht="13.5" x14ac:dyDescent="0.25">
      <c r="A69" s="20" t="s">
        <v>128</v>
      </c>
      <c r="B69" s="16">
        <v>1111691000</v>
      </c>
      <c r="C69" s="16">
        <v>51622000</v>
      </c>
      <c r="D69" s="16">
        <v>55084000</v>
      </c>
      <c r="E69" s="16">
        <v>49662000</v>
      </c>
      <c r="F69" s="16">
        <v>26277000</v>
      </c>
      <c r="G69" s="16">
        <v>80112000</v>
      </c>
      <c r="H69" s="16">
        <v>106695000</v>
      </c>
      <c r="I69" s="16">
        <v>56547000</v>
      </c>
      <c r="J69" s="16">
        <v>303837000</v>
      </c>
      <c r="K69" s="16">
        <v>47011000</v>
      </c>
      <c r="L69" s="16">
        <v>2451000</v>
      </c>
      <c r="M69" s="16">
        <v>329406000</v>
      </c>
      <c r="N69" s="16">
        <v>126273000</v>
      </c>
      <c r="O69" s="16">
        <v>211997000</v>
      </c>
      <c r="P69" s="16">
        <v>415925000</v>
      </c>
      <c r="Q69" s="16">
        <v>60612000</v>
      </c>
      <c r="R69" s="16">
        <v>50240000</v>
      </c>
      <c r="S69" s="16">
        <v>2583000</v>
      </c>
      <c r="T69" s="16">
        <v>119901000</v>
      </c>
      <c r="U69" s="16">
        <v>143758000</v>
      </c>
      <c r="V69" s="16">
        <v>113855000</v>
      </c>
      <c r="W69" s="16">
        <v>93549000</v>
      </c>
      <c r="X69" s="9">
        <v>2350000</v>
      </c>
    </row>
    <row r="70" spans="1:24" ht="13.5" x14ac:dyDescent="0.25">
      <c r="A70" s="20" t="s">
        <v>129</v>
      </c>
      <c r="B70" s="16">
        <v>32545161</v>
      </c>
      <c r="C70" s="16">
        <v>0</v>
      </c>
      <c r="D70" s="16">
        <v>0</v>
      </c>
      <c r="E70" s="16">
        <v>0</v>
      </c>
      <c r="F70" s="16">
        <v>152602</v>
      </c>
      <c r="G70" s="16">
        <v>0</v>
      </c>
      <c r="H70" s="16">
        <v>105641602</v>
      </c>
      <c r="I70" s="16">
        <v>-5616000</v>
      </c>
      <c r="J70" s="16">
        <v>0</v>
      </c>
      <c r="K70" s="16">
        <v>14125112</v>
      </c>
      <c r="L70" s="16">
        <v>453509</v>
      </c>
      <c r="M70" s="16">
        <v>26113927</v>
      </c>
      <c r="N70" s="16">
        <v>0</v>
      </c>
      <c r="O70" s="16">
        <v>0</v>
      </c>
      <c r="P70" s="16">
        <v>36708860</v>
      </c>
      <c r="Q70" s="16">
        <v>0</v>
      </c>
      <c r="R70" s="16">
        <v>194861</v>
      </c>
      <c r="S70" s="16">
        <v>0</v>
      </c>
      <c r="T70" s="16">
        <v>0</v>
      </c>
      <c r="U70" s="16">
        <v>9792787</v>
      </c>
      <c r="V70" s="16">
        <v>13862562</v>
      </c>
      <c r="W70" s="16">
        <v>1472320</v>
      </c>
      <c r="X70" s="9">
        <v>0</v>
      </c>
    </row>
    <row r="71" spans="1:24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"/>
    </row>
    <row r="72" spans="1:24" ht="13.5" x14ac:dyDescent="0.25">
      <c r="A72" s="20" t="s">
        <v>136</v>
      </c>
      <c r="B72" s="15">
        <f>+B69-B68</f>
        <v>0</v>
      </c>
      <c r="C72" s="15">
        <f t="shared" ref="C72:X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8">
        <f t="shared" si="28"/>
        <v>0</v>
      </c>
    </row>
    <row r="73" spans="1:24" ht="13.5" x14ac:dyDescent="0.25">
      <c r="A73" s="20" t="s">
        <v>122</v>
      </c>
      <c r="B73" s="15">
        <f>+B70-B68</f>
        <v>-1079145839</v>
      </c>
      <c r="C73" s="15">
        <f t="shared" ref="C73:X73" si="29">+C70-C68</f>
        <v>-51622000</v>
      </c>
      <c r="D73" s="15">
        <f t="shared" si="29"/>
        <v>-55084000</v>
      </c>
      <c r="E73" s="15">
        <f t="shared" si="29"/>
        <v>-49662000</v>
      </c>
      <c r="F73" s="15">
        <f t="shared" si="29"/>
        <v>-26124398</v>
      </c>
      <c r="G73" s="15">
        <f t="shared" si="29"/>
        <v>-80112000</v>
      </c>
      <c r="H73" s="15">
        <f t="shared" si="29"/>
        <v>-1053398</v>
      </c>
      <c r="I73" s="15">
        <f t="shared" si="29"/>
        <v>-62163000</v>
      </c>
      <c r="J73" s="15">
        <f t="shared" si="29"/>
        <v>-303837000</v>
      </c>
      <c r="K73" s="15">
        <f t="shared" si="29"/>
        <v>-32885888</v>
      </c>
      <c r="L73" s="15">
        <f t="shared" si="29"/>
        <v>-1997491</v>
      </c>
      <c r="M73" s="15">
        <f t="shared" si="29"/>
        <v>-303292073</v>
      </c>
      <c r="N73" s="15">
        <f t="shared" si="29"/>
        <v>-126273000</v>
      </c>
      <c r="O73" s="15">
        <f t="shared" si="29"/>
        <v>-211997000</v>
      </c>
      <c r="P73" s="15">
        <f t="shared" si="29"/>
        <v>-379216140</v>
      </c>
      <c r="Q73" s="15">
        <f t="shared" si="29"/>
        <v>-60612000</v>
      </c>
      <c r="R73" s="15">
        <f t="shared" si="29"/>
        <v>-50045139</v>
      </c>
      <c r="S73" s="15">
        <f t="shared" si="29"/>
        <v>-2583000</v>
      </c>
      <c r="T73" s="15">
        <f t="shared" si="29"/>
        <v>-119901000</v>
      </c>
      <c r="U73" s="15">
        <f t="shared" si="29"/>
        <v>-133965213</v>
      </c>
      <c r="V73" s="15">
        <f t="shared" si="29"/>
        <v>-99992438</v>
      </c>
      <c r="W73" s="15">
        <f t="shared" si="29"/>
        <v>-92076680</v>
      </c>
      <c r="X73" s="8">
        <f t="shared" si="29"/>
        <v>-2350000</v>
      </c>
    </row>
    <row r="74" spans="1:24" ht="13.5" x14ac:dyDescent="0.25">
      <c r="A74" s="20" t="s">
        <v>123</v>
      </c>
      <c r="B74" s="15">
        <f>+B70-B69</f>
        <v>-1079145839</v>
      </c>
      <c r="C74" s="15">
        <f t="shared" ref="C74:X74" si="30">+C70-C69</f>
        <v>-51622000</v>
      </c>
      <c r="D74" s="15">
        <f t="shared" si="30"/>
        <v>-55084000</v>
      </c>
      <c r="E74" s="15">
        <f t="shared" si="30"/>
        <v>-49662000</v>
      </c>
      <c r="F74" s="15">
        <f t="shared" si="30"/>
        <v>-26124398</v>
      </c>
      <c r="G74" s="15">
        <f t="shared" si="30"/>
        <v>-80112000</v>
      </c>
      <c r="H74" s="15">
        <f t="shared" si="30"/>
        <v>-1053398</v>
      </c>
      <c r="I74" s="15">
        <f t="shared" si="30"/>
        <v>-62163000</v>
      </c>
      <c r="J74" s="15">
        <f t="shared" si="30"/>
        <v>-303837000</v>
      </c>
      <c r="K74" s="15">
        <f t="shared" si="30"/>
        <v>-32885888</v>
      </c>
      <c r="L74" s="15">
        <f t="shared" si="30"/>
        <v>-1997491</v>
      </c>
      <c r="M74" s="15">
        <f t="shared" si="30"/>
        <v>-303292073</v>
      </c>
      <c r="N74" s="15">
        <f t="shared" si="30"/>
        <v>-126273000</v>
      </c>
      <c r="O74" s="15">
        <f t="shared" si="30"/>
        <v>-211997000</v>
      </c>
      <c r="P74" s="15">
        <f t="shared" si="30"/>
        <v>-379216140</v>
      </c>
      <c r="Q74" s="15">
        <f t="shared" si="30"/>
        <v>-60612000</v>
      </c>
      <c r="R74" s="15">
        <f t="shared" si="30"/>
        <v>-50045139</v>
      </c>
      <c r="S74" s="15">
        <f t="shared" si="30"/>
        <v>-2583000</v>
      </c>
      <c r="T74" s="15">
        <f t="shared" si="30"/>
        <v>-119901000</v>
      </c>
      <c r="U74" s="15">
        <f t="shared" si="30"/>
        <v>-133965213</v>
      </c>
      <c r="V74" s="15">
        <f t="shared" si="30"/>
        <v>-99992438</v>
      </c>
      <c r="W74" s="15">
        <f t="shared" si="30"/>
        <v>-92076680</v>
      </c>
      <c r="X74" s="8">
        <f t="shared" si="30"/>
        <v>-2350000</v>
      </c>
    </row>
    <row r="75" spans="1:24" ht="13.5" x14ac:dyDescent="0.25">
      <c r="A75" s="20" t="s">
        <v>124</v>
      </c>
      <c r="B75" s="17">
        <f>IF(B68=0,0,B70*100/B68)</f>
        <v>2.9275366086439489</v>
      </c>
      <c r="C75" s="17">
        <f t="shared" ref="C75:X75" si="31">IF(C68=0,0,C70*100/C68)</f>
        <v>0</v>
      </c>
      <c r="D75" s="17">
        <f t="shared" si="31"/>
        <v>0</v>
      </c>
      <c r="E75" s="17">
        <f t="shared" si="31"/>
        <v>0</v>
      </c>
      <c r="F75" s="17">
        <f t="shared" si="31"/>
        <v>0.58074361609011682</v>
      </c>
      <c r="G75" s="17">
        <f t="shared" si="31"/>
        <v>0</v>
      </c>
      <c r="H75" s="17">
        <f t="shared" si="31"/>
        <v>99.012701626130564</v>
      </c>
      <c r="I75" s="17">
        <f t="shared" si="31"/>
        <v>-9.9315613560401079</v>
      </c>
      <c r="J75" s="17">
        <f t="shared" si="31"/>
        <v>0</v>
      </c>
      <c r="K75" s="17">
        <f t="shared" si="31"/>
        <v>30.046397651613454</v>
      </c>
      <c r="L75" s="17">
        <f t="shared" si="31"/>
        <v>18.503019175846593</v>
      </c>
      <c r="M75" s="17">
        <f t="shared" si="31"/>
        <v>7.9275808576650091</v>
      </c>
      <c r="N75" s="17">
        <f t="shared" si="31"/>
        <v>0</v>
      </c>
      <c r="O75" s="17">
        <f t="shared" si="31"/>
        <v>0</v>
      </c>
      <c r="P75" s="17">
        <f t="shared" si="31"/>
        <v>8.8258363887720144</v>
      </c>
      <c r="Q75" s="17">
        <f t="shared" si="31"/>
        <v>0</v>
      </c>
      <c r="R75" s="17">
        <f t="shared" si="31"/>
        <v>0.38786027070063694</v>
      </c>
      <c r="S75" s="17">
        <f t="shared" si="31"/>
        <v>0</v>
      </c>
      <c r="T75" s="17">
        <f t="shared" si="31"/>
        <v>0</v>
      </c>
      <c r="U75" s="17">
        <f t="shared" si="31"/>
        <v>6.8119944629168465</v>
      </c>
      <c r="V75" s="17">
        <f t="shared" si="31"/>
        <v>12.175628650476483</v>
      </c>
      <c r="W75" s="17">
        <f t="shared" si="31"/>
        <v>1.5738489989203519</v>
      </c>
      <c r="X75" s="10">
        <f t="shared" si="31"/>
        <v>0</v>
      </c>
    </row>
    <row r="76" spans="1:24" ht="13.5" x14ac:dyDescent="0.25">
      <c r="A76" s="20" t="s">
        <v>125</v>
      </c>
      <c r="B76" s="17">
        <f>IF(B69=0,0,B70*100/B69)</f>
        <v>2.9275366086439489</v>
      </c>
      <c r="C76" s="17">
        <f t="shared" ref="C76:X76" si="32">IF(C69=0,0,C70*100/C69)</f>
        <v>0</v>
      </c>
      <c r="D76" s="17">
        <f t="shared" si="32"/>
        <v>0</v>
      </c>
      <c r="E76" s="17">
        <f t="shared" si="32"/>
        <v>0</v>
      </c>
      <c r="F76" s="17">
        <f t="shared" si="32"/>
        <v>0.58074361609011682</v>
      </c>
      <c r="G76" s="17">
        <f t="shared" si="32"/>
        <v>0</v>
      </c>
      <c r="H76" s="17">
        <f t="shared" si="32"/>
        <v>99.012701626130564</v>
      </c>
      <c r="I76" s="17">
        <f t="shared" si="32"/>
        <v>-9.9315613560401079</v>
      </c>
      <c r="J76" s="17">
        <f t="shared" si="32"/>
        <v>0</v>
      </c>
      <c r="K76" s="17">
        <f t="shared" si="32"/>
        <v>30.046397651613454</v>
      </c>
      <c r="L76" s="17">
        <f t="shared" si="32"/>
        <v>18.503019175846593</v>
      </c>
      <c r="M76" s="17">
        <f t="shared" si="32"/>
        <v>7.9275808576650091</v>
      </c>
      <c r="N76" s="17">
        <f t="shared" si="32"/>
        <v>0</v>
      </c>
      <c r="O76" s="17">
        <f t="shared" si="32"/>
        <v>0</v>
      </c>
      <c r="P76" s="17">
        <f t="shared" si="32"/>
        <v>8.8258363887720144</v>
      </c>
      <c r="Q76" s="17">
        <f t="shared" si="32"/>
        <v>0</v>
      </c>
      <c r="R76" s="17">
        <f t="shared" si="32"/>
        <v>0.38786027070063694</v>
      </c>
      <c r="S76" s="17">
        <f t="shared" si="32"/>
        <v>0</v>
      </c>
      <c r="T76" s="17">
        <f t="shared" si="32"/>
        <v>0</v>
      </c>
      <c r="U76" s="17">
        <f t="shared" si="32"/>
        <v>6.8119944629168465</v>
      </c>
      <c r="V76" s="17">
        <f t="shared" si="32"/>
        <v>12.175628650476483</v>
      </c>
      <c r="W76" s="17">
        <f t="shared" si="32"/>
        <v>1.5738489989203519</v>
      </c>
      <c r="X76" s="10">
        <f t="shared" si="32"/>
        <v>0</v>
      </c>
    </row>
    <row r="77" spans="1:24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"/>
    </row>
    <row r="78" spans="1:24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"/>
    </row>
    <row r="79" spans="1:24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9">
        <v>0</v>
      </c>
    </row>
    <row r="80" spans="1:24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9">
        <v>0</v>
      </c>
    </row>
    <row r="81" spans="1:24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9">
        <v>0</v>
      </c>
    </row>
    <row r="82" spans="1:24" ht="13.5" x14ac:dyDescent="0.25">
      <c r="A82" s="20" t="s">
        <v>141</v>
      </c>
      <c r="B82" s="16">
        <v>10046203186</v>
      </c>
      <c r="C82" s="16">
        <v>437824183</v>
      </c>
      <c r="D82" s="16">
        <v>176893653</v>
      </c>
      <c r="E82" s="16">
        <v>0</v>
      </c>
      <c r="F82" s="16">
        <v>5820146</v>
      </c>
      <c r="G82" s="16">
        <v>1739652606</v>
      </c>
      <c r="H82" s="16">
        <v>465366308</v>
      </c>
      <c r="I82" s="16">
        <v>190757701</v>
      </c>
      <c r="J82" s="16">
        <v>6694917296</v>
      </c>
      <c r="K82" s="16">
        <v>701303779</v>
      </c>
      <c r="L82" s="16">
        <v>30964209</v>
      </c>
      <c r="M82" s="16">
        <v>613005535</v>
      </c>
      <c r="N82" s="16">
        <v>1585672892</v>
      </c>
      <c r="O82" s="16">
        <v>1163446518</v>
      </c>
      <c r="P82" s="16">
        <v>2434636818</v>
      </c>
      <c r="Q82" s="16">
        <v>0</v>
      </c>
      <c r="R82" s="16">
        <v>0</v>
      </c>
      <c r="S82" s="16">
        <v>9769458</v>
      </c>
      <c r="T82" s="16">
        <v>0</v>
      </c>
      <c r="U82" s="16">
        <v>1136768020</v>
      </c>
      <c r="V82" s="16">
        <v>3014426105</v>
      </c>
      <c r="W82" s="16">
        <v>1045940933</v>
      </c>
      <c r="X82" s="9">
        <v>0</v>
      </c>
    </row>
    <row r="83" spans="1:24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6"/>
    </row>
    <row r="84" spans="1:24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"/>
    </row>
    <row r="85" spans="1:24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9">
        <v>0</v>
      </c>
    </row>
    <row r="86" spans="1:24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9">
        <v>0</v>
      </c>
    </row>
    <row r="87" spans="1:24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9">
        <v>0</v>
      </c>
    </row>
    <row r="88" spans="1:24" ht="13.5" x14ac:dyDescent="0.25">
      <c r="A88" s="20" t="s">
        <v>141</v>
      </c>
      <c r="B88" s="16">
        <v>635038828</v>
      </c>
      <c r="C88" s="16">
        <v>203808138</v>
      </c>
      <c r="D88" s="16">
        <v>50639</v>
      </c>
      <c r="E88" s="16">
        <v>0</v>
      </c>
      <c r="F88" s="16">
        <v>8188752</v>
      </c>
      <c r="G88" s="16">
        <v>-1439326</v>
      </c>
      <c r="H88" s="16">
        <v>59915830</v>
      </c>
      <c r="I88" s="16">
        <v>141415864</v>
      </c>
      <c r="J88" s="16">
        <v>13911041781</v>
      </c>
      <c r="K88" s="16">
        <v>1125131280</v>
      </c>
      <c r="L88" s="16">
        <v>707362</v>
      </c>
      <c r="M88" s="16">
        <v>11594760</v>
      </c>
      <c r="N88" s="16">
        <v>1220080248</v>
      </c>
      <c r="O88" s="16">
        <v>738521899</v>
      </c>
      <c r="P88" s="16">
        <v>5532126463</v>
      </c>
      <c r="Q88" s="16">
        <v>371914612</v>
      </c>
      <c r="R88" s="16">
        <v>0</v>
      </c>
      <c r="S88" s="16">
        <v>4660958</v>
      </c>
      <c r="T88" s="16">
        <v>0</v>
      </c>
      <c r="U88" s="16">
        <v>2264790244</v>
      </c>
      <c r="V88" s="16">
        <v>65768045</v>
      </c>
      <c r="W88" s="16">
        <v>1111938037</v>
      </c>
      <c r="X88" s="9">
        <v>0</v>
      </c>
    </row>
    <row r="89" spans="1:24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6"/>
    </row>
    <row r="90" spans="1:24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6"/>
    </row>
    <row r="91" spans="1:24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9">
        <v>0</v>
      </c>
    </row>
    <row r="92" spans="1:24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3758</v>
      </c>
      <c r="W92" s="16">
        <v>0</v>
      </c>
      <c r="X92" s="9">
        <v>0</v>
      </c>
    </row>
    <row r="93" spans="1:24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6"/>
    </row>
    <row r="94" spans="1:24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9">
        <v>0</v>
      </c>
    </row>
    <row r="95" spans="1:24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4">
        <v>0</v>
      </c>
    </row>
  </sheetData>
  <mergeCells count="2">
    <mergeCell ref="A1:X1"/>
    <mergeCell ref="B2:X2"/>
  </mergeCells>
  <pageMargins left="0.7" right="0.7" top="0.75" bottom="0.75" header="0.3" footer="0.3"/>
  <rowBreaks count="1" manualBreakCount="1"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workbookViewId="0">
      <selection sqref="A1:L1"/>
    </sheetView>
  </sheetViews>
  <sheetFormatPr defaultRowHeight="12.75" x14ac:dyDescent="0.2"/>
  <cols>
    <col min="1" max="1" width="44.42578125" bestFit="1" customWidth="1"/>
    <col min="2" max="12" width="28.85546875" bestFit="1" customWidth="1"/>
  </cols>
  <sheetData>
    <row r="1" spans="1:12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ht="13.5" x14ac:dyDescent="0.25">
      <c r="A3" s="18"/>
      <c r="B3" s="11" t="s">
        <v>196</v>
      </c>
      <c r="C3" s="11" t="s">
        <v>197</v>
      </c>
      <c r="D3" s="11" t="s">
        <v>198</v>
      </c>
      <c r="E3" s="11" t="s">
        <v>199</v>
      </c>
      <c r="F3" s="11" t="s">
        <v>200</v>
      </c>
      <c r="G3" s="11" t="s">
        <v>201</v>
      </c>
      <c r="H3" s="11" t="s">
        <v>202</v>
      </c>
      <c r="I3" s="11" t="s">
        <v>203</v>
      </c>
      <c r="J3" s="11" t="s">
        <v>204</v>
      </c>
      <c r="K3" s="11" t="s">
        <v>205</v>
      </c>
      <c r="L3" s="4" t="s">
        <v>206</v>
      </c>
    </row>
    <row r="4" spans="1:12" ht="13.5" x14ac:dyDescent="0.25">
      <c r="A4" s="19"/>
      <c r="B4" s="12" t="s">
        <v>207</v>
      </c>
      <c r="C4" s="12" t="s">
        <v>207</v>
      </c>
      <c r="D4" s="12" t="s">
        <v>207</v>
      </c>
      <c r="E4" s="12" t="s">
        <v>208</v>
      </c>
      <c r="F4" s="12" t="s">
        <v>209</v>
      </c>
      <c r="G4" s="12" t="s">
        <v>210</v>
      </c>
      <c r="H4" s="12" t="s">
        <v>211</v>
      </c>
      <c r="I4" s="12" t="s">
        <v>212</v>
      </c>
      <c r="J4" s="12" t="s">
        <v>213</v>
      </c>
      <c r="K4" s="12" t="s">
        <v>214</v>
      </c>
      <c r="L4" s="5" t="s">
        <v>215</v>
      </c>
    </row>
    <row r="5" spans="1:12" ht="13.5" x14ac:dyDescent="0.25">
      <c r="A5" s="19"/>
      <c r="B5" s="12" t="s">
        <v>216</v>
      </c>
      <c r="C5" s="12" t="s">
        <v>217</v>
      </c>
      <c r="D5" s="12" t="s">
        <v>218</v>
      </c>
      <c r="E5" s="12" t="s">
        <v>90</v>
      </c>
      <c r="F5" s="12" t="s">
        <v>84</v>
      </c>
      <c r="G5" s="12" t="s">
        <v>84</v>
      </c>
      <c r="H5" s="12" t="s">
        <v>84</v>
      </c>
      <c r="I5" s="12" t="s">
        <v>80</v>
      </c>
      <c r="J5" s="12" t="s">
        <v>80</v>
      </c>
      <c r="K5" s="12" t="s">
        <v>80</v>
      </c>
      <c r="L5" s="5" t="s">
        <v>219</v>
      </c>
    </row>
    <row r="6" spans="1:12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</row>
    <row r="7" spans="1:12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</row>
    <row r="8" spans="1:12" ht="13.5" x14ac:dyDescent="0.25">
      <c r="A8" s="20" t="s">
        <v>107</v>
      </c>
      <c r="B8" s="15">
        <f>+B15</f>
        <v>19018744699</v>
      </c>
      <c r="C8" s="15">
        <f t="shared" ref="C8:L8" si="0">+C15</f>
        <v>28015846659</v>
      </c>
      <c r="D8" s="15">
        <f t="shared" si="0"/>
        <v>17072132778</v>
      </c>
      <c r="E8" s="15">
        <f t="shared" si="0"/>
        <v>2741966557</v>
      </c>
      <c r="F8" s="15">
        <f t="shared" si="0"/>
        <v>599975346</v>
      </c>
      <c r="G8" s="15">
        <f t="shared" si="0"/>
        <v>439775957</v>
      </c>
      <c r="H8" s="15">
        <f t="shared" si="0"/>
        <v>154015112</v>
      </c>
      <c r="I8" s="15">
        <f t="shared" si="0"/>
        <v>1470223311</v>
      </c>
      <c r="J8" s="15">
        <f t="shared" si="0"/>
        <v>859315631</v>
      </c>
      <c r="K8" s="15">
        <f t="shared" si="0"/>
        <v>1046693150</v>
      </c>
      <c r="L8" s="8">
        <f t="shared" si="0"/>
        <v>115968724</v>
      </c>
    </row>
    <row r="9" spans="1:12" ht="13.5" x14ac:dyDescent="0.25">
      <c r="A9" s="20" t="s">
        <v>108</v>
      </c>
      <c r="B9" s="15">
        <f>+B26</f>
        <v>16824363481</v>
      </c>
      <c r="C9" s="15">
        <f t="shared" ref="C9:L9" si="1">+C26</f>
        <v>28830158228</v>
      </c>
      <c r="D9" s="15">
        <f t="shared" si="1"/>
        <v>12785458717</v>
      </c>
      <c r="E9" s="15">
        <f t="shared" si="1"/>
        <v>2715374243</v>
      </c>
      <c r="F9" s="15">
        <f t="shared" si="1"/>
        <v>490814958</v>
      </c>
      <c r="G9" s="15">
        <f t="shared" si="1"/>
        <v>332150564</v>
      </c>
      <c r="H9" s="15">
        <f t="shared" si="1"/>
        <v>133437038</v>
      </c>
      <c r="I9" s="15">
        <f t="shared" si="1"/>
        <v>1287037761</v>
      </c>
      <c r="J9" s="15">
        <f t="shared" si="1"/>
        <v>578653227</v>
      </c>
      <c r="K9" s="15">
        <f t="shared" si="1"/>
        <v>1098215905</v>
      </c>
      <c r="L9" s="8">
        <f t="shared" si="1"/>
        <v>143936156</v>
      </c>
    </row>
    <row r="10" spans="1:12" ht="13.5" x14ac:dyDescent="0.25">
      <c r="A10" s="20" t="s">
        <v>109</v>
      </c>
      <c r="B10" s="15">
        <f>+B8-B9</f>
        <v>2194381218</v>
      </c>
      <c r="C10" s="15">
        <f t="shared" ref="C10:L10" si="2">+C8-C9</f>
        <v>-814311569</v>
      </c>
      <c r="D10" s="15">
        <f t="shared" si="2"/>
        <v>4286674061</v>
      </c>
      <c r="E10" s="15">
        <f t="shared" si="2"/>
        <v>26592314</v>
      </c>
      <c r="F10" s="15">
        <f t="shared" si="2"/>
        <v>109160388</v>
      </c>
      <c r="G10" s="15">
        <f t="shared" si="2"/>
        <v>107625393</v>
      </c>
      <c r="H10" s="15">
        <f t="shared" si="2"/>
        <v>20578074</v>
      </c>
      <c r="I10" s="15">
        <f t="shared" si="2"/>
        <v>183185550</v>
      </c>
      <c r="J10" s="15">
        <f t="shared" si="2"/>
        <v>280662404</v>
      </c>
      <c r="K10" s="15">
        <f t="shared" si="2"/>
        <v>-51522755</v>
      </c>
      <c r="L10" s="8">
        <f t="shared" si="2"/>
        <v>-27967432</v>
      </c>
    </row>
    <row r="11" spans="1:12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"/>
    </row>
    <row r="12" spans="1:12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ht="13.5" x14ac:dyDescent="0.25">
      <c r="A13" s="20" t="s">
        <v>112</v>
      </c>
      <c r="B13" s="16">
        <v>58094212621</v>
      </c>
      <c r="C13" s="16">
        <v>83036076352</v>
      </c>
      <c r="D13" s="16">
        <v>46933152522</v>
      </c>
      <c r="E13" s="16">
        <v>8500537467</v>
      </c>
      <c r="F13" s="16">
        <v>1954618674</v>
      </c>
      <c r="G13" s="16">
        <v>1296732323</v>
      </c>
      <c r="H13" s="16">
        <v>410503592</v>
      </c>
      <c r="I13" s="16">
        <v>11102266726</v>
      </c>
      <c r="J13" s="16">
        <v>2442843742</v>
      </c>
      <c r="K13" s="16">
        <v>2972918901</v>
      </c>
      <c r="L13" s="9">
        <v>306827708</v>
      </c>
    </row>
    <row r="14" spans="1:12" ht="13.5" x14ac:dyDescent="0.25">
      <c r="A14" s="20" t="s">
        <v>113</v>
      </c>
      <c r="B14" s="16">
        <v>58094212621</v>
      </c>
      <c r="C14" s="16">
        <v>83036076352</v>
      </c>
      <c r="D14" s="16">
        <v>46933152522</v>
      </c>
      <c r="E14" s="16">
        <v>8500537467</v>
      </c>
      <c r="F14" s="16">
        <v>1954618674</v>
      </c>
      <c r="G14" s="16">
        <v>1296732323</v>
      </c>
      <c r="H14" s="16">
        <v>410503592</v>
      </c>
      <c r="I14" s="16">
        <v>11102266726</v>
      </c>
      <c r="J14" s="16">
        <v>2442843742</v>
      </c>
      <c r="K14" s="16">
        <v>2972918901</v>
      </c>
      <c r="L14" s="9">
        <v>306827708</v>
      </c>
    </row>
    <row r="15" spans="1:12" ht="13.5" x14ac:dyDescent="0.25">
      <c r="A15" s="20" t="s">
        <v>114</v>
      </c>
      <c r="B15" s="16">
        <v>19018744699</v>
      </c>
      <c r="C15" s="16">
        <v>28015846659</v>
      </c>
      <c r="D15" s="16">
        <v>17072132778</v>
      </c>
      <c r="E15" s="16">
        <v>2741966557</v>
      </c>
      <c r="F15" s="16">
        <v>599975346</v>
      </c>
      <c r="G15" s="16">
        <v>439775957</v>
      </c>
      <c r="H15" s="16">
        <v>154015112</v>
      </c>
      <c r="I15" s="16">
        <v>1470223311</v>
      </c>
      <c r="J15" s="16">
        <v>859315631</v>
      </c>
      <c r="K15" s="16">
        <v>1046693150</v>
      </c>
      <c r="L15" s="9">
        <v>115968724</v>
      </c>
    </row>
    <row r="16" spans="1:12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6"/>
    </row>
    <row r="17" spans="1:12" ht="13.5" x14ac:dyDescent="0.25">
      <c r="A17" s="20" t="s">
        <v>115</v>
      </c>
      <c r="B17" s="15">
        <f>+B14-B13</f>
        <v>0</v>
      </c>
      <c r="C17" s="15">
        <f t="shared" ref="C17:L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8">
        <f t="shared" si="3"/>
        <v>0</v>
      </c>
    </row>
    <row r="18" spans="1:12" ht="13.5" x14ac:dyDescent="0.25">
      <c r="A18" s="20" t="s">
        <v>116</v>
      </c>
      <c r="B18" s="15">
        <f>+B15-B13</f>
        <v>-39075467922</v>
      </c>
      <c r="C18" s="15">
        <f t="shared" ref="C18:L18" si="4">+C15-C13</f>
        <v>-55020229693</v>
      </c>
      <c r="D18" s="15">
        <f t="shared" si="4"/>
        <v>-29861019744</v>
      </c>
      <c r="E18" s="15">
        <f t="shared" si="4"/>
        <v>-5758570910</v>
      </c>
      <c r="F18" s="15">
        <f t="shared" si="4"/>
        <v>-1354643328</v>
      </c>
      <c r="G18" s="15">
        <f t="shared" si="4"/>
        <v>-856956366</v>
      </c>
      <c r="H18" s="15">
        <f t="shared" si="4"/>
        <v>-256488480</v>
      </c>
      <c r="I18" s="15">
        <f t="shared" si="4"/>
        <v>-9632043415</v>
      </c>
      <c r="J18" s="15">
        <f t="shared" si="4"/>
        <v>-1583528111</v>
      </c>
      <c r="K18" s="15">
        <f t="shared" si="4"/>
        <v>-1926225751</v>
      </c>
      <c r="L18" s="8">
        <f t="shared" si="4"/>
        <v>-190858984</v>
      </c>
    </row>
    <row r="19" spans="1:12" ht="13.5" x14ac:dyDescent="0.25">
      <c r="A19" s="20" t="s">
        <v>117</v>
      </c>
      <c r="B19" s="15">
        <f>+B15-B14</f>
        <v>-39075467922</v>
      </c>
      <c r="C19" s="15">
        <f t="shared" ref="C19:L19" si="5">+C15-C14</f>
        <v>-55020229693</v>
      </c>
      <c r="D19" s="15">
        <f t="shared" si="5"/>
        <v>-29861019744</v>
      </c>
      <c r="E19" s="15">
        <f t="shared" si="5"/>
        <v>-5758570910</v>
      </c>
      <c r="F19" s="15">
        <f t="shared" si="5"/>
        <v>-1354643328</v>
      </c>
      <c r="G19" s="15">
        <f t="shared" si="5"/>
        <v>-856956366</v>
      </c>
      <c r="H19" s="15">
        <f t="shared" si="5"/>
        <v>-256488480</v>
      </c>
      <c r="I19" s="15">
        <f t="shared" si="5"/>
        <v>-9632043415</v>
      </c>
      <c r="J19" s="15">
        <f t="shared" si="5"/>
        <v>-1583528111</v>
      </c>
      <c r="K19" s="15">
        <f t="shared" si="5"/>
        <v>-1926225751</v>
      </c>
      <c r="L19" s="8">
        <f t="shared" si="5"/>
        <v>-190858984</v>
      </c>
    </row>
    <row r="20" spans="1:12" ht="13.5" x14ac:dyDescent="0.25">
      <c r="A20" s="20" t="s">
        <v>118</v>
      </c>
      <c r="B20" s="17">
        <f>IF(B13=0,0,B15*100/B13)</f>
        <v>32.737761372335171</v>
      </c>
      <c r="C20" s="17">
        <f t="shared" ref="C20:L20" si="6">IF(C13=0,0,C15*100/C13)</f>
        <v>33.739367139937379</v>
      </c>
      <c r="D20" s="17">
        <f t="shared" si="6"/>
        <v>36.37542304450443</v>
      </c>
      <c r="E20" s="17">
        <f t="shared" si="6"/>
        <v>32.256390465245389</v>
      </c>
      <c r="F20" s="17">
        <f t="shared" si="6"/>
        <v>30.695263172339875</v>
      </c>
      <c r="G20" s="17">
        <f t="shared" si="6"/>
        <v>33.914166339478221</v>
      </c>
      <c r="H20" s="17">
        <f t="shared" si="6"/>
        <v>37.518578400161722</v>
      </c>
      <c r="I20" s="17">
        <f t="shared" si="6"/>
        <v>13.24255079872056</v>
      </c>
      <c r="J20" s="17">
        <f t="shared" si="6"/>
        <v>35.176856228080432</v>
      </c>
      <c r="K20" s="17">
        <f t="shared" si="6"/>
        <v>35.207591759328658</v>
      </c>
      <c r="L20" s="10">
        <f t="shared" si="6"/>
        <v>37.796040245491781</v>
      </c>
    </row>
    <row r="21" spans="1:12" ht="13.5" x14ac:dyDescent="0.25">
      <c r="A21" s="20" t="s">
        <v>119</v>
      </c>
      <c r="B21" s="17">
        <f>IF(B14=0,0,B15*100/B14)</f>
        <v>32.737761372335171</v>
      </c>
      <c r="C21" s="17">
        <f t="shared" ref="C21:L21" si="7">IF(C14=0,0,C15*100/C14)</f>
        <v>33.739367139937379</v>
      </c>
      <c r="D21" s="17">
        <f t="shared" si="7"/>
        <v>36.37542304450443</v>
      </c>
      <c r="E21" s="17">
        <f t="shared" si="7"/>
        <v>32.256390465245389</v>
      </c>
      <c r="F21" s="17">
        <f t="shared" si="7"/>
        <v>30.695263172339875</v>
      </c>
      <c r="G21" s="17">
        <f t="shared" si="7"/>
        <v>33.914166339478221</v>
      </c>
      <c r="H21" s="17">
        <f t="shared" si="7"/>
        <v>37.518578400161722</v>
      </c>
      <c r="I21" s="17">
        <f t="shared" si="7"/>
        <v>13.24255079872056</v>
      </c>
      <c r="J21" s="17">
        <f t="shared" si="7"/>
        <v>35.176856228080432</v>
      </c>
      <c r="K21" s="17">
        <f t="shared" si="7"/>
        <v>35.207591759328658</v>
      </c>
      <c r="L21" s="10">
        <f t="shared" si="7"/>
        <v>37.796040245491781</v>
      </c>
    </row>
    <row r="22" spans="1:12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6"/>
    </row>
    <row r="24" spans="1:12" ht="13.5" x14ac:dyDescent="0.25">
      <c r="A24" s="20" t="s">
        <v>112</v>
      </c>
      <c r="B24" s="16">
        <v>57695331991</v>
      </c>
      <c r="C24" s="16">
        <v>81021892139</v>
      </c>
      <c r="D24" s="16">
        <v>46846129283</v>
      </c>
      <c r="E24" s="16">
        <v>8174227467</v>
      </c>
      <c r="F24" s="16">
        <v>2060657081</v>
      </c>
      <c r="G24" s="16">
        <v>1417295546</v>
      </c>
      <c r="H24" s="16">
        <v>425358989</v>
      </c>
      <c r="I24" s="16">
        <v>4517488018</v>
      </c>
      <c r="J24" s="16">
        <v>2443201928</v>
      </c>
      <c r="K24" s="16">
        <v>2972278808</v>
      </c>
      <c r="L24" s="9">
        <v>375591340</v>
      </c>
    </row>
    <row r="25" spans="1:12" ht="13.5" x14ac:dyDescent="0.25">
      <c r="A25" s="20" t="s">
        <v>113</v>
      </c>
      <c r="B25" s="16">
        <v>57695331991</v>
      </c>
      <c r="C25" s="16">
        <v>81021892139</v>
      </c>
      <c r="D25" s="16">
        <v>46846129283</v>
      </c>
      <c r="E25" s="16">
        <v>8174227467</v>
      </c>
      <c r="F25" s="16">
        <v>2060657081</v>
      </c>
      <c r="G25" s="16">
        <v>1417295546</v>
      </c>
      <c r="H25" s="16">
        <v>425358989</v>
      </c>
      <c r="I25" s="16">
        <v>4517488018</v>
      </c>
      <c r="J25" s="16">
        <v>2443201928</v>
      </c>
      <c r="K25" s="16">
        <v>2972278808</v>
      </c>
      <c r="L25" s="9">
        <v>375591340</v>
      </c>
    </row>
    <row r="26" spans="1:12" ht="13.5" x14ac:dyDescent="0.25">
      <c r="A26" s="20" t="s">
        <v>114</v>
      </c>
      <c r="B26" s="16">
        <v>16824363481</v>
      </c>
      <c r="C26" s="16">
        <v>28830158228</v>
      </c>
      <c r="D26" s="16">
        <v>12785458717</v>
      </c>
      <c r="E26" s="16">
        <v>2715374243</v>
      </c>
      <c r="F26" s="16">
        <v>490814958</v>
      </c>
      <c r="G26" s="16">
        <v>332150564</v>
      </c>
      <c r="H26" s="16">
        <v>133437038</v>
      </c>
      <c r="I26" s="16">
        <v>1287037761</v>
      </c>
      <c r="J26" s="16">
        <v>578653227</v>
      </c>
      <c r="K26" s="16">
        <v>1098215905</v>
      </c>
      <c r="L26" s="9">
        <v>143936156</v>
      </c>
    </row>
    <row r="27" spans="1:12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6"/>
    </row>
    <row r="28" spans="1:12" ht="13.5" x14ac:dyDescent="0.25">
      <c r="A28" s="20" t="s">
        <v>121</v>
      </c>
      <c r="B28" s="15">
        <f>+B25-B24</f>
        <v>0</v>
      </c>
      <c r="C28" s="15">
        <f t="shared" ref="C28:L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8">
        <f t="shared" si="8"/>
        <v>0</v>
      </c>
    </row>
    <row r="29" spans="1:12" ht="13.5" x14ac:dyDescent="0.25">
      <c r="A29" s="20" t="s">
        <v>122</v>
      </c>
      <c r="B29" s="15">
        <f>+B26-B24</f>
        <v>-40870968510</v>
      </c>
      <c r="C29" s="15">
        <f t="shared" ref="C29:L29" si="9">+C26-C24</f>
        <v>-52191733911</v>
      </c>
      <c r="D29" s="15">
        <f t="shared" si="9"/>
        <v>-34060670566</v>
      </c>
      <c r="E29" s="15">
        <f t="shared" si="9"/>
        <v>-5458853224</v>
      </c>
      <c r="F29" s="15">
        <f t="shared" si="9"/>
        <v>-1569842123</v>
      </c>
      <c r="G29" s="15">
        <f t="shared" si="9"/>
        <v>-1085144982</v>
      </c>
      <c r="H29" s="15">
        <f t="shared" si="9"/>
        <v>-291921951</v>
      </c>
      <c r="I29" s="15">
        <f t="shared" si="9"/>
        <v>-3230450257</v>
      </c>
      <c r="J29" s="15">
        <f t="shared" si="9"/>
        <v>-1864548701</v>
      </c>
      <c r="K29" s="15">
        <f t="shared" si="9"/>
        <v>-1874062903</v>
      </c>
      <c r="L29" s="8">
        <f t="shared" si="9"/>
        <v>-231655184</v>
      </c>
    </row>
    <row r="30" spans="1:12" ht="13.5" x14ac:dyDescent="0.25">
      <c r="A30" s="20" t="s">
        <v>123</v>
      </c>
      <c r="B30" s="15">
        <f>+B26-B25</f>
        <v>-40870968510</v>
      </c>
      <c r="C30" s="15">
        <f t="shared" ref="C30:L30" si="10">+C26-C25</f>
        <v>-52191733911</v>
      </c>
      <c r="D30" s="15">
        <f t="shared" si="10"/>
        <v>-34060670566</v>
      </c>
      <c r="E30" s="15">
        <f t="shared" si="10"/>
        <v>-5458853224</v>
      </c>
      <c r="F30" s="15">
        <f t="shared" si="10"/>
        <v>-1569842123</v>
      </c>
      <c r="G30" s="15">
        <f t="shared" si="10"/>
        <v>-1085144982</v>
      </c>
      <c r="H30" s="15">
        <f t="shared" si="10"/>
        <v>-291921951</v>
      </c>
      <c r="I30" s="15">
        <f t="shared" si="10"/>
        <v>-3230450257</v>
      </c>
      <c r="J30" s="15">
        <f t="shared" si="10"/>
        <v>-1864548701</v>
      </c>
      <c r="K30" s="15">
        <f t="shared" si="10"/>
        <v>-1874062903</v>
      </c>
      <c r="L30" s="8">
        <f t="shared" si="10"/>
        <v>-231655184</v>
      </c>
    </row>
    <row r="31" spans="1:12" ht="13.5" x14ac:dyDescent="0.25">
      <c r="A31" s="20" t="s">
        <v>124</v>
      </c>
      <c r="B31" s="17">
        <f>IF(B24=0,0,B26*100/B24)</f>
        <v>29.160701395434319</v>
      </c>
      <c r="C31" s="17">
        <f t="shared" ref="C31:L31" si="11">IF(C24=0,0,C26*100/C24)</f>
        <v>35.583170754071496</v>
      </c>
      <c r="D31" s="17">
        <f t="shared" si="11"/>
        <v>27.292454921435137</v>
      </c>
      <c r="E31" s="17">
        <f t="shared" si="11"/>
        <v>33.2187262216788</v>
      </c>
      <c r="F31" s="17">
        <f t="shared" si="11"/>
        <v>23.81837145663345</v>
      </c>
      <c r="G31" s="17">
        <f t="shared" si="11"/>
        <v>23.435518790517669</v>
      </c>
      <c r="H31" s="17">
        <f t="shared" si="11"/>
        <v>31.370452124146833</v>
      </c>
      <c r="I31" s="17">
        <f t="shared" si="11"/>
        <v>28.490120081597968</v>
      </c>
      <c r="J31" s="17">
        <f t="shared" si="11"/>
        <v>23.684216206954467</v>
      </c>
      <c r="K31" s="17">
        <f t="shared" si="11"/>
        <v>36.948616732862028</v>
      </c>
      <c r="L31" s="10">
        <f t="shared" si="11"/>
        <v>38.322543858439332</v>
      </c>
    </row>
    <row r="32" spans="1:12" ht="13.5" x14ac:dyDescent="0.25">
      <c r="A32" s="20" t="s">
        <v>125</v>
      </c>
      <c r="B32" s="17">
        <f>IF(B25=0,0,B26*100/B25)</f>
        <v>29.160701395434319</v>
      </c>
      <c r="C32" s="17">
        <f t="shared" ref="C32:L32" si="12">IF(C25=0,0,C26*100/C25)</f>
        <v>35.583170754071496</v>
      </c>
      <c r="D32" s="17">
        <f t="shared" si="12"/>
        <v>27.292454921435137</v>
      </c>
      <c r="E32" s="17">
        <f t="shared" si="12"/>
        <v>33.2187262216788</v>
      </c>
      <c r="F32" s="17">
        <f t="shared" si="12"/>
        <v>23.81837145663345</v>
      </c>
      <c r="G32" s="17">
        <f t="shared" si="12"/>
        <v>23.435518790517669</v>
      </c>
      <c r="H32" s="17">
        <f t="shared" si="12"/>
        <v>31.370452124146833</v>
      </c>
      <c r="I32" s="17">
        <f t="shared" si="12"/>
        <v>28.490120081597968</v>
      </c>
      <c r="J32" s="17">
        <f t="shared" si="12"/>
        <v>23.684216206954467</v>
      </c>
      <c r="K32" s="17">
        <f t="shared" si="12"/>
        <v>36.948616732862028</v>
      </c>
      <c r="L32" s="10">
        <f t="shared" si="12"/>
        <v>38.322543858439332</v>
      </c>
    </row>
    <row r="33" spans="1:12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"/>
    </row>
    <row r="34" spans="1:12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"/>
    </row>
    <row r="35" spans="1:12" ht="13.5" x14ac:dyDescent="0.25">
      <c r="A35" s="20" t="s">
        <v>127</v>
      </c>
      <c r="B35" s="16">
        <v>54927661811</v>
      </c>
      <c r="C35" s="16">
        <v>73379686139</v>
      </c>
      <c r="D35" s="16">
        <v>44617907375</v>
      </c>
      <c r="E35" s="16">
        <v>7634264607</v>
      </c>
      <c r="F35" s="16">
        <v>1801034820</v>
      </c>
      <c r="G35" s="16">
        <v>1327781349</v>
      </c>
      <c r="H35" s="16">
        <v>423071989</v>
      </c>
      <c r="I35" s="16">
        <v>4066602774</v>
      </c>
      <c r="J35" s="16">
        <v>2249266128</v>
      </c>
      <c r="K35" s="16">
        <v>2726620808</v>
      </c>
      <c r="L35" s="9">
        <v>372141340</v>
      </c>
    </row>
    <row r="36" spans="1:12" ht="13.5" x14ac:dyDescent="0.25">
      <c r="A36" s="20" t="s">
        <v>128</v>
      </c>
      <c r="B36" s="16">
        <v>54927661811</v>
      </c>
      <c r="C36" s="16">
        <v>73379686139</v>
      </c>
      <c r="D36" s="16">
        <v>44617907375</v>
      </c>
      <c r="E36" s="16">
        <v>7634264607</v>
      </c>
      <c r="F36" s="16">
        <v>1801034820</v>
      </c>
      <c r="G36" s="16">
        <v>1327781349</v>
      </c>
      <c r="H36" s="16">
        <v>423071989</v>
      </c>
      <c r="I36" s="16">
        <v>4066602774</v>
      </c>
      <c r="J36" s="16">
        <v>2249266128</v>
      </c>
      <c r="K36" s="16">
        <v>2726620808</v>
      </c>
      <c r="L36" s="9">
        <v>372141340</v>
      </c>
    </row>
    <row r="37" spans="1:12" ht="13.5" x14ac:dyDescent="0.25">
      <c r="A37" s="20" t="s">
        <v>129</v>
      </c>
      <c r="B37" s="16">
        <v>16452844376</v>
      </c>
      <c r="C37" s="16">
        <v>27542603752</v>
      </c>
      <c r="D37" s="16">
        <v>12634195274</v>
      </c>
      <c r="E37" s="16">
        <v>2708555415</v>
      </c>
      <c r="F37" s="16">
        <v>442053380</v>
      </c>
      <c r="G37" s="16">
        <v>330086223</v>
      </c>
      <c r="H37" s="16">
        <v>133063040</v>
      </c>
      <c r="I37" s="16">
        <v>1155043324</v>
      </c>
      <c r="J37" s="16">
        <v>552624784</v>
      </c>
      <c r="K37" s="16">
        <v>1012313753</v>
      </c>
      <c r="L37" s="9">
        <v>143205561</v>
      </c>
    </row>
    <row r="38" spans="1:12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"/>
    </row>
    <row r="39" spans="1:12" ht="13.5" x14ac:dyDescent="0.25">
      <c r="A39" s="20" t="s">
        <v>130</v>
      </c>
      <c r="B39" s="15">
        <f>+B36-B35</f>
        <v>0</v>
      </c>
      <c r="C39" s="15">
        <f t="shared" ref="C39:L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8">
        <f t="shared" si="13"/>
        <v>0</v>
      </c>
    </row>
    <row r="40" spans="1:12" ht="13.5" x14ac:dyDescent="0.25">
      <c r="A40" s="20" t="s">
        <v>122</v>
      </c>
      <c r="B40" s="15">
        <f>+B37-B35</f>
        <v>-38474817435</v>
      </c>
      <c r="C40" s="15">
        <f t="shared" ref="C40:L40" si="14">+C37-C35</f>
        <v>-45837082387</v>
      </c>
      <c r="D40" s="15">
        <f t="shared" si="14"/>
        <v>-31983712101</v>
      </c>
      <c r="E40" s="15">
        <f t="shared" si="14"/>
        <v>-4925709192</v>
      </c>
      <c r="F40" s="15">
        <f t="shared" si="14"/>
        <v>-1358981440</v>
      </c>
      <c r="G40" s="15">
        <f t="shared" si="14"/>
        <v>-997695126</v>
      </c>
      <c r="H40" s="15">
        <f t="shared" si="14"/>
        <v>-290008949</v>
      </c>
      <c r="I40" s="15">
        <f t="shared" si="14"/>
        <v>-2911559450</v>
      </c>
      <c r="J40" s="15">
        <f t="shared" si="14"/>
        <v>-1696641344</v>
      </c>
      <c r="K40" s="15">
        <f t="shared" si="14"/>
        <v>-1714307055</v>
      </c>
      <c r="L40" s="8">
        <f t="shared" si="14"/>
        <v>-228935779</v>
      </c>
    </row>
    <row r="41" spans="1:12" ht="13.5" x14ac:dyDescent="0.25">
      <c r="A41" s="20" t="s">
        <v>123</v>
      </c>
      <c r="B41" s="15">
        <f>+B37-B36</f>
        <v>-38474817435</v>
      </c>
      <c r="C41" s="15">
        <f t="shared" ref="C41:L41" si="15">+C37-C36</f>
        <v>-45837082387</v>
      </c>
      <c r="D41" s="15">
        <f t="shared" si="15"/>
        <v>-31983712101</v>
      </c>
      <c r="E41" s="15">
        <f t="shared" si="15"/>
        <v>-4925709192</v>
      </c>
      <c r="F41" s="15">
        <f t="shared" si="15"/>
        <v>-1358981440</v>
      </c>
      <c r="G41" s="15">
        <f t="shared" si="15"/>
        <v>-997695126</v>
      </c>
      <c r="H41" s="15">
        <f t="shared" si="15"/>
        <v>-290008949</v>
      </c>
      <c r="I41" s="15">
        <f t="shared" si="15"/>
        <v>-2911559450</v>
      </c>
      <c r="J41" s="15">
        <f t="shared" si="15"/>
        <v>-1696641344</v>
      </c>
      <c r="K41" s="15">
        <f t="shared" si="15"/>
        <v>-1714307055</v>
      </c>
      <c r="L41" s="8">
        <f t="shared" si="15"/>
        <v>-228935779</v>
      </c>
    </row>
    <row r="42" spans="1:12" ht="13.5" x14ac:dyDescent="0.25">
      <c r="A42" s="20" t="s">
        <v>124</v>
      </c>
      <c r="B42" s="17">
        <f>IF(B35=0,0,B37*100/B35)</f>
        <v>29.953658745956481</v>
      </c>
      <c r="C42" s="17">
        <f t="shared" ref="C42:L42" si="16">IF(C35=0,0,C37*100/C35)</f>
        <v>37.534371160742261</v>
      </c>
      <c r="D42" s="17">
        <f t="shared" si="16"/>
        <v>28.316422748860486</v>
      </c>
      <c r="E42" s="17">
        <f t="shared" si="16"/>
        <v>35.478930249764659</v>
      </c>
      <c r="F42" s="17">
        <f t="shared" si="16"/>
        <v>24.544410529497704</v>
      </c>
      <c r="G42" s="17">
        <f t="shared" si="16"/>
        <v>24.859983403788572</v>
      </c>
      <c r="H42" s="17">
        <f t="shared" si="16"/>
        <v>31.45163080035535</v>
      </c>
      <c r="I42" s="17">
        <f t="shared" si="16"/>
        <v>28.403150939275879</v>
      </c>
      <c r="J42" s="17">
        <f t="shared" si="16"/>
        <v>24.569115104728951</v>
      </c>
      <c r="K42" s="17">
        <f t="shared" si="16"/>
        <v>37.127045683427497</v>
      </c>
      <c r="L42" s="10">
        <f t="shared" si="16"/>
        <v>38.481497648178511</v>
      </c>
    </row>
    <row r="43" spans="1:12" ht="13.5" x14ac:dyDescent="0.25">
      <c r="A43" s="20" t="s">
        <v>125</v>
      </c>
      <c r="B43" s="17">
        <f>IF(B36=0,0,B37*100/B36)</f>
        <v>29.953658745956481</v>
      </c>
      <c r="C43" s="17">
        <f t="shared" ref="C43:L43" si="17">IF(C36=0,0,C37*100/C36)</f>
        <v>37.534371160742261</v>
      </c>
      <c r="D43" s="17">
        <f t="shared" si="17"/>
        <v>28.316422748860486</v>
      </c>
      <c r="E43" s="17">
        <f t="shared" si="17"/>
        <v>35.478930249764659</v>
      </c>
      <c r="F43" s="17">
        <f t="shared" si="17"/>
        <v>24.544410529497704</v>
      </c>
      <c r="G43" s="17">
        <f t="shared" si="17"/>
        <v>24.859983403788572</v>
      </c>
      <c r="H43" s="17">
        <f t="shared" si="17"/>
        <v>31.45163080035535</v>
      </c>
      <c r="I43" s="17">
        <f t="shared" si="17"/>
        <v>28.403150939275879</v>
      </c>
      <c r="J43" s="17">
        <f t="shared" si="17"/>
        <v>24.569115104728951</v>
      </c>
      <c r="K43" s="17">
        <f t="shared" si="17"/>
        <v>37.127045683427497</v>
      </c>
      <c r="L43" s="10">
        <f t="shared" si="17"/>
        <v>38.481497648178511</v>
      </c>
    </row>
    <row r="44" spans="1:12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/>
    </row>
    <row r="45" spans="1:12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6"/>
    </row>
    <row r="46" spans="1:12" ht="13.5" x14ac:dyDescent="0.25">
      <c r="A46" s="20" t="s">
        <v>127</v>
      </c>
      <c r="B46" s="16">
        <v>11677025874</v>
      </c>
      <c r="C46" s="16">
        <v>19191903065</v>
      </c>
      <c r="D46" s="16">
        <v>12794762381</v>
      </c>
      <c r="E46" s="16">
        <v>1603398674</v>
      </c>
      <c r="F46" s="16">
        <v>447842168</v>
      </c>
      <c r="G46" s="16">
        <v>262845744</v>
      </c>
      <c r="H46" s="16">
        <v>321129414</v>
      </c>
      <c r="I46" s="16">
        <v>1055737658</v>
      </c>
      <c r="J46" s="16">
        <v>429459524</v>
      </c>
      <c r="K46" s="16">
        <v>625036293</v>
      </c>
      <c r="L46" s="9">
        <v>236152848</v>
      </c>
    </row>
    <row r="47" spans="1:12" ht="13.5" x14ac:dyDescent="0.25">
      <c r="A47" s="20" t="s">
        <v>128</v>
      </c>
      <c r="B47" s="16">
        <v>11677025874</v>
      </c>
      <c r="C47" s="16">
        <v>19191903065</v>
      </c>
      <c r="D47" s="16">
        <v>12794762381</v>
      </c>
      <c r="E47" s="16">
        <v>1603398674</v>
      </c>
      <c r="F47" s="16">
        <v>447842168</v>
      </c>
      <c r="G47" s="16">
        <v>262845744</v>
      </c>
      <c r="H47" s="16">
        <v>321129414</v>
      </c>
      <c r="I47" s="16">
        <v>1055737658</v>
      </c>
      <c r="J47" s="16">
        <v>429459524</v>
      </c>
      <c r="K47" s="16">
        <v>625036293</v>
      </c>
      <c r="L47" s="9">
        <v>236152848</v>
      </c>
    </row>
    <row r="48" spans="1:12" ht="13.5" x14ac:dyDescent="0.25">
      <c r="A48" s="20" t="s">
        <v>129</v>
      </c>
      <c r="B48" s="16">
        <v>3547181484</v>
      </c>
      <c r="C48" s="16">
        <v>6390005861</v>
      </c>
      <c r="D48" s="16">
        <v>3794484062</v>
      </c>
      <c r="E48" s="16">
        <v>449499458</v>
      </c>
      <c r="F48" s="16">
        <v>125610040</v>
      </c>
      <c r="G48" s="16">
        <v>82231898</v>
      </c>
      <c r="H48" s="16">
        <v>106431500</v>
      </c>
      <c r="I48" s="16">
        <v>324649307</v>
      </c>
      <c r="J48" s="16">
        <v>141881520</v>
      </c>
      <c r="K48" s="16">
        <v>214557890</v>
      </c>
      <c r="L48" s="9">
        <v>96017716</v>
      </c>
    </row>
    <row r="49" spans="1:12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"/>
    </row>
    <row r="50" spans="1:12" ht="13.5" x14ac:dyDescent="0.25">
      <c r="A50" s="20" t="s">
        <v>132</v>
      </c>
      <c r="B50" s="15">
        <f>+B47-B46</f>
        <v>0</v>
      </c>
      <c r="C50" s="15">
        <f t="shared" ref="C50:L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8">
        <f t="shared" si="18"/>
        <v>0</v>
      </c>
    </row>
    <row r="51" spans="1:12" ht="13.5" x14ac:dyDescent="0.25">
      <c r="A51" s="20" t="s">
        <v>122</v>
      </c>
      <c r="B51" s="15">
        <f>+B48-B46</f>
        <v>-8129844390</v>
      </c>
      <c r="C51" s="15">
        <f t="shared" ref="C51:L51" si="19">+C48-C46</f>
        <v>-12801897204</v>
      </c>
      <c r="D51" s="15">
        <f t="shared" si="19"/>
        <v>-9000278319</v>
      </c>
      <c r="E51" s="15">
        <f t="shared" si="19"/>
        <v>-1153899216</v>
      </c>
      <c r="F51" s="15">
        <f t="shared" si="19"/>
        <v>-322232128</v>
      </c>
      <c r="G51" s="15">
        <f t="shared" si="19"/>
        <v>-180613846</v>
      </c>
      <c r="H51" s="15">
        <f t="shared" si="19"/>
        <v>-214697914</v>
      </c>
      <c r="I51" s="15">
        <f t="shared" si="19"/>
        <v>-731088351</v>
      </c>
      <c r="J51" s="15">
        <f t="shared" si="19"/>
        <v>-287578004</v>
      </c>
      <c r="K51" s="15">
        <f t="shared" si="19"/>
        <v>-410478403</v>
      </c>
      <c r="L51" s="8">
        <f t="shared" si="19"/>
        <v>-140135132</v>
      </c>
    </row>
    <row r="52" spans="1:12" ht="13.5" x14ac:dyDescent="0.25">
      <c r="A52" s="20" t="s">
        <v>123</v>
      </c>
      <c r="B52" s="15">
        <f>+B48-B47</f>
        <v>-8129844390</v>
      </c>
      <c r="C52" s="15">
        <f t="shared" ref="C52:L52" si="20">+C48-C47</f>
        <v>-12801897204</v>
      </c>
      <c r="D52" s="15">
        <f t="shared" si="20"/>
        <v>-9000278319</v>
      </c>
      <c r="E52" s="15">
        <f t="shared" si="20"/>
        <v>-1153899216</v>
      </c>
      <c r="F52" s="15">
        <f t="shared" si="20"/>
        <v>-322232128</v>
      </c>
      <c r="G52" s="15">
        <f t="shared" si="20"/>
        <v>-180613846</v>
      </c>
      <c r="H52" s="15">
        <f t="shared" si="20"/>
        <v>-214697914</v>
      </c>
      <c r="I52" s="15">
        <f t="shared" si="20"/>
        <v>-731088351</v>
      </c>
      <c r="J52" s="15">
        <f t="shared" si="20"/>
        <v>-287578004</v>
      </c>
      <c r="K52" s="15">
        <f t="shared" si="20"/>
        <v>-410478403</v>
      </c>
      <c r="L52" s="8">
        <f t="shared" si="20"/>
        <v>-140135132</v>
      </c>
    </row>
    <row r="53" spans="1:12" ht="13.5" x14ac:dyDescent="0.25">
      <c r="A53" s="20" t="s">
        <v>124</v>
      </c>
      <c r="B53" s="17">
        <f>IF(B46=0,0,B48*100/B46)</f>
        <v>30.377439617549655</v>
      </c>
      <c r="C53" s="17">
        <f t="shared" ref="C53:L53" si="21">IF(C46=0,0,C48*100/C46)</f>
        <v>33.295321674760658</v>
      </c>
      <c r="D53" s="17">
        <f t="shared" si="21"/>
        <v>29.65654186462066</v>
      </c>
      <c r="E53" s="17">
        <f t="shared" si="21"/>
        <v>28.034166753963525</v>
      </c>
      <c r="F53" s="17">
        <f t="shared" si="21"/>
        <v>28.047836710186701</v>
      </c>
      <c r="G53" s="17">
        <f t="shared" si="21"/>
        <v>31.285230929970851</v>
      </c>
      <c r="H53" s="17">
        <f t="shared" si="21"/>
        <v>33.142868687824404</v>
      </c>
      <c r="I53" s="17">
        <f t="shared" si="21"/>
        <v>30.750945042068395</v>
      </c>
      <c r="J53" s="17">
        <f t="shared" si="21"/>
        <v>33.03722750831345</v>
      </c>
      <c r="K53" s="17">
        <f t="shared" si="21"/>
        <v>34.327269056678603</v>
      </c>
      <c r="L53" s="10">
        <f t="shared" si="21"/>
        <v>40.659139541692085</v>
      </c>
    </row>
    <row r="54" spans="1:12" ht="13.5" x14ac:dyDescent="0.25">
      <c r="A54" s="20" t="s">
        <v>125</v>
      </c>
      <c r="B54" s="17">
        <f>IF(B47=0,0,B48*100/B47)</f>
        <v>30.377439617549655</v>
      </c>
      <c r="C54" s="17">
        <f t="shared" ref="C54:L54" si="22">IF(C47=0,0,C48*100/C47)</f>
        <v>33.295321674760658</v>
      </c>
      <c r="D54" s="17">
        <f t="shared" si="22"/>
        <v>29.65654186462066</v>
      </c>
      <c r="E54" s="17">
        <f t="shared" si="22"/>
        <v>28.034166753963525</v>
      </c>
      <c r="F54" s="17">
        <f t="shared" si="22"/>
        <v>28.047836710186701</v>
      </c>
      <c r="G54" s="17">
        <f t="shared" si="22"/>
        <v>31.285230929970851</v>
      </c>
      <c r="H54" s="17">
        <f t="shared" si="22"/>
        <v>33.142868687824404</v>
      </c>
      <c r="I54" s="17">
        <f t="shared" si="22"/>
        <v>30.750945042068395</v>
      </c>
      <c r="J54" s="17">
        <f t="shared" si="22"/>
        <v>33.03722750831345</v>
      </c>
      <c r="K54" s="17">
        <f t="shared" si="22"/>
        <v>34.327269056678603</v>
      </c>
      <c r="L54" s="10">
        <f t="shared" si="22"/>
        <v>40.659139541692085</v>
      </c>
    </row>
    <row r="55" spans="1:12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6"/>
    </row>
    <row r="56" spans="1:12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6"/>
    </row>
    <row r="57" spans="1:12" ht="13.5" x14ac:dyDescent="0.25">
      <c r="A57" s="20" t="s">
        <v>127</v>
      </c>
      <c r="B57" s="16">
        <v>2767670180</v>
      </c>
      <c r="C57" s="16">
        <v>7642206000</v>
      </c>
      <c r="D57" s="16">
        <v>2228221908</v>
      </c>
      <c r="E57" s="16">
        <v>539962860</v>
      </c>
      <c r="F57" s="16">
        <v>259622261</v>
      </c>
      <c r="G57" s="16">
        <v>89514197</v>
      </c>
      <c r="H57" s="16">
        <v>2287000</v>
      </c>
      <c r="I57" s="16">
        <v>450885244</v>
      </c>
      <c r="J57" s="16">
        <v>193935800</v>
      </c>
      <c r="K57" s="16">
        <v>245658000</v>
      </c>
      <c r="L57" s="9">
        <v>3450000</v>
      </c>
    </row>
    <row r="58" spans="1:12" ht="13.5" x14ac:dyDescent="0.25">
      <c r="A58" s="20" t="s">
        <v>128</v>
      </c>
      <c r="B58" s="16">
        <v>2767670180</v>
      </c>
      <c r="C58" s="16">
        <v>7642206000</v>
      </c>
      <c r="D58" s="16">
        <v>2228221908</v>
      </c>
      <c r="E58" s="16">
        <v>539962860</v>
      </c>
      <c r="F58" s="16">
        <v>259622261</v>
      </c>
      <c r="G58" s="16">
        <v>89514197</v>
      </c>
      <c r="H58" s="16">
        <v>2287000</v>
      </c>
      <c r="I58" s="16">
        <v>450885244</v>
      </c>
      <c r="J58" s="16">
        <v>193935800</v>
      </c>
      <c r="K58" s="16">
        <v>245658000</v>
      </c>
      <c r="L58" s="9">
        <v>3450000</v>
      </c>
    </row>
    <row r="59" spans="1:12" ht="13.5" x14ac:dyDescent="0.25">
      <c r="A59" s="20" t="s">
        <v>129</v>
      </c>
      <c r="B59" s="16">
        <v>371519105</v>
      </c>
      <c r="C59" s="16">
        <v>1287554476</v>
      </c>
      <c r="D59" s="16">
        <v>151263443</v>
      </c>
      <c r="E59" s="16">
        <v>6818828</v>
      </c>
      <c r="F59" s="16">
        <v>48761578</v>
      </c>
      <c r="G59" s="16">
        <v>2064341</v>
      </c>
      <c r="H59" s="16">
        <v>373998</v>
      </c>
      <c r="I59" s="16">
        <v>131994437</v>
      </c>
      <c r="J59" s="16">
        <v>26028443</v>
      </c>
      <c r="K59" s="16">
        <v>85902152</v>
      </c>
      <c r="L59" s="9">
        <v>730595</v>
      </c>
    </row>
    <row r="60" spans="1:12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"/>
    </row>
    <row r="61" spans="1:12" ht="13.5" x14ac:dyDescent="0.25">
      <c r="A61" s="20" t="s">
        <v>134</v>
      </c>
      <c r="B61" s="15">
        <f>+B58-B57</f>
        <v>0</v>
      </c>
      <c r="C61" s="15">
        <f t="shared" ref="C61:L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8">
        <f t="shared" si="23"/>
        <v>0</v>
      </c>
    </row>
    <row r="62" spans="1:12" ht="13.5" x14ac:dyDescent="0.25">
      <c r="A62" s="20" t="s">
        <v>122</v>
      </c>
      <c r="B62" s="15">
        <f>+B59-B57</f>
        <v>-2396151075</v>
      </c>
      <c r="C62" s="15">
        <f t="shared" ref="C62:L62" si="24">+C59-C57</f>
        <v>-6354651524</v>
      </c>
      <c r="D62" s="15">
        <f t="shared" si="24"/>
        <v>-2076958465</v>
      </c>
      <c r="E62" s="15">
        <f t="shared" si="24"/>
        <v>-533144032</v>
      </c>
      <c r="F62" s="15">
        <f t="shared" si="24"/>
        <v>-210860683</v>
      </c>
      <c r="G62" s="15">
        <f t="shared" si="24"/>
        <v>-87449856</v>
      </c>
      <c r="H62" s="15">
        <f t="shared" si="24"/>
        <v>-1913002</v>
      </c>
      <c r="I62" s="15">
        <f t="shared" si="24"/>
        <v>-318890807</v>
      </c>
      <c r="J62" s="15">
        <f t="shared" si="24"/>
        <v>-167907357</v>
      </c>
      <c r="K62" s="15">
        <f t="shared" si="24"/>
        <v>-159755848</v>
      </c>
      <c r="L62" s="8">
        <f t="shared" si="24"/>
        <v>-2719405</v>
      </c>
    </row>
    <row r="63" spans="1:12" ht="13.5" x14ac:dyDescent="0.25">
      <c r="A63" s="20" t="s">
        <v>123</v>
      </c>
      <c r="B63" s="15">
        <f>+B59-B58</f>
        <v>-2396151075</v>
      </c>
      <c r="C63" s="15">
        <f t="shared" ref="C63:L63" si="25">+C59-C58</f>
        <v>-6354651524</v>
      </c>
      <c r="D63" s="15">
        <f t="shared" si="25"/>
        <v>-2076958465</v>
      </c>
      <c r="E63" s="15">
        <f t="shared" si="25"/>
        <v>-533144032</v>
      </c>
      <c r="F63" s="15">
        <f t="shared" si="25"/>
        <v>-210860683</v>
      </c>
      <c r="G63" s="15">
        <f t="shared" si="25"/>
        <v>-87449856</v>
      </c>
      <c r="H63" s="15">
        <f t="shared" si="25"/>
        <v>-1913002</v>
      </c>
      <c r="I63" s="15">
        <f t="shared" si="25"/>
        <v>-318890807</v>
      </c>
      <c r="J63" s="15">
        <f t="shared" si="25"/>
        <v>-167907357</v>
      </c>
      <c r="K63" s="15">
        <f t="shared" si="25"/>
        <v>-159755848</v>
      </c>
      <c r="L63" s="8">
        <f t="shared" si="25"/>
        <v>-2719405</v>
      </c>
    </row>
    <row r="64" spans="1:12" ht="13.5" x14ac:dyDescent="0.25">
      <c r="A64" s="20" t="s">
        <v>124</v>
      </c>
      <c r="B64" s="17">
        <f>IF(B57=0,0,B59*100/B57)</f>
        <v>13.423532460070803</v>
      </c>
      <c r="C64" s="17">
        <f t="shared" ref="C64:L64" si="26">IF(C57=0,0,C59*100/C57)</f>
        <v>16.847942544338636</v>
      </c>
      <c r="D64" s="17">
        <f t="shared" si="26"/>
        <v>6.7885268723423753</v>
      </c>
      <c r="E64" s="17">
        <f t="shared" si="26"/>
        <v>1.2628327807582913</v>
      </c>
      <c r="F64" s="17">
        <f t="shared" si="26"/>
        <v>18.781739983383012</v>
      </c>
      <c r="G64" s="17">
        <f t="shared" si="26"/>
        <v>2.3061604406728913</v>
      </c>
      <c r="H64" s="17">
        <f t="shared" si="26"/>
        <v>16.353213817227811</v>
      </c>
      <c r="I64" s="17">
        <f t="shared" si="26"/>
        <v>29.274508038679571</v>
      </c>
      <c r="J64" s="17">
        <f t="shared" si="26"/>
        <v>13.421164632832102</v>
      </c>
      <c r="K64" s="17">
        <f t="shared" si="26"/>
        <v>34.968188294295324</v>
      </c>
      <c r="L64" s="10">
        <f t="shared" si="26"/>
        <v>21.176666666666666</v>
      </c>
    </row>
    <row r="65" spans="1:12" ht="13.5" x14ac:dyDescent="0.25">
      <c r="A65" s="20" t="s">
        <v>125</v>
      </c>
      <c r="B65" s="17">
        <f>IF(B58=0,0,B59*100/B58)</f>
        <v>13.423532460070803</v>
      </c>
      <c r="C65" s="17">
        <f t="shared" ref="C65:L65" si="27">IF(C58=0,0,C59*100/C58)</f>
        <v>16.847942544338636</v>
      </c>
      <c r="D65" s="17">
        <f t="shared" si="27"/>
        <v>6.7885268723423753</v>
      </c>
      <c r="E65" s="17">
        <f t="shared" si="27"/>
        <v>1.2628327807582913</v>
      </c>
      <c r="F65" s="17">
        <f t="shared" si="27"/>
        <v>18.781739983383012</v>
      </c>
      <c r="G65" s="17">
        <f t="shared" si="27"/>
        <v>2.3061604406728913</v>
      </c>
      <c r="H65" s="17">
        <f t="shared" si="27"/>
        <v>16.353213817227811</v>
      </c>
      <c r="I65" s="17">
        <f t="shared" si="27"/>
        <v>29.274508038679571</v>
      </c>
      <c r="J65" s="17">
        <f t="shared" si="27"/>
        <v>13.421164632832102</v>
      </c>
      <c r="K65" s="17">
        <f t="shared" si="27"/>
        <v>34.968188294295324</v>
      </c>
      <c r="L65" s="10">
        <f t="shared" si="27"/>
        <v>21.176666666666666</v>
      </c>
    </row>
    <row r="66" spans="1:12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6"/>
    </row>
    <row r="67" spans="1:12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6"/>
    </row>
    <row r="68" spans="1:12" ht="13.5" x14ac:dyDescent="0.25">
      <c r="A68" s="20" t="s">
        <v>127</v>
      </c>
      <c r="B68" s="16">
        <v>3160004000</v>
      </c>
      <c r="C68" s="16">
        <v>3748991000</v>
      </c>
      <c r="D68" s="16">
        <v>2723665000</v>
      </c>
      <c r="E68" s="16">
        <v>893841000</v>
      </c>
      <c r="F68" s="16">
        <v>172409000</v>
      </c>
      <c r="G68" s="16">
        <v>83813000</v>
      </c>
      <c r="H68" s="16">
        <v>2616000</v>
      </c>
      <c r="I68" s="16">
        <v>261928000</v>
      </c>
      <c r="J68" s="16">
        <v>145381000</v>
      </c>
      <c r="K68" s="16">
        <v>237319000</v>
      </c>
      <c r="L68" s="9">
        <v>72886000</v>
      </c>
    </row>
    <row r="69" spans="1:12" ht="13.5" x14ac:dyDescent="0.25">
      <c r="A69" s="20" t="s">
        <v>128</v>
      </c>
      <c r="B69" s="16">
        <v>3160004000</v>
      </c>
      <c r="C69" s="16">
        <v>3748991000</v>
      </c>
      <c r="D69" s="16">
        <v>2723665000</v>
      </c>
      <c r="E69" s="16">
        <v>893841000</v>
      </c>
      <c r="F69" s="16">
        <v>172409000</v>
      </c>
      <c r="G69" s="16">
        <v>83813000</v>
      </c>
      <c r="H69" s="16">
        <v>2616000</v>
      </c>
      <c r="I69" s="16">
        <v>261928000</v>
      </c>
      <c r="J69" s="16">
        <v>145381000</v>
      </c>
      <c r="K69" s="16">
        <v>237319000</v>
      </c>
      <c r="L69" s="9">
        <v>72886000</v>
      </c>
    </row>
    <row r="70" spans="1:12" ht="13.5" x14ac:dyDescent="0.25">
      <c r="A70" s="20" t="s">
        <v>129</v>
      </c>
      <c r="B70" s="16">
        <v>384078341</v>
      </c>
      <c r="C70" s="16">
        <v>316356140</v>
      </c>
      <c r="D70" s="16">
        <v>0</v>
      </c>
      <c r="E70" s="16">
        <v>1849393</v>
      </c>
      <c r="F70" s="16">
        <v>22018616</v>
      </c>
      <c r="G70" s="16">
        <v>954509</v>
      </c>
      <c r="H70" s="16">
        <v>489248</v>
      </c>
      <c r="I70" s="16">
        <v>0</v>
      </c>
      <c r="J70" s="16">
        <v>4251069</v>
      </c>
      <c r="K70" s="16">
        <v>87413495</v>
      </c>
      <c r="L70" s="9">
        <v>29571553</v>
      </c>
    </row>
    <row r="71" spans="1:12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6"/>
    </row>
    <row r="72" spans="1:12" ht="13.5" x14ac:dyDescent="0.25">
      <c r="A72" s="20" t="s">
        <v>136</v>
      </c>
      <c r="B72" s="15">
        <f>+B69-B68</f>
        <v>0</v>
      </c>
      <c r="C72" s="15">
        <f t="shared" ref="C72:L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8">
        <f t="shared" si="28"/>
        <v>0</v>
      </c>
    </row>
    <row r="73" spans="1:12" ht="13.5" x14ac:dyDescent="0.25">
      <c r="A73" s="20" t="s">
        <v>122</v>
      </c>
      <c r="B73" s="15">
        <f>+B70-B68</f>
        <v>-2775925659</v>
      </c>
      <c r="C73" s="15">
        <f t="shared" ref="C73:L73" si="29">+C70-C68</f>
        <v>-3432634860</v>
      </c>
      <c r="D73" s="15">
        <f t="shared" si="29"/>
        <v>-2723665000</v>
      </c>
      <c r="E73" s="15">
        <f t="shared" si="29"/>
        <v>-891991607</v>
      </c>
      <c r="F73" s="15">
        <f t="shared" si="29"/>
        <v>-150390384</v>
      </c>
      <c r="G73" s="15">
        <f t="shared" si="29"/>
        <v>-82858491</v>
      </c>
      <c r="H73" s="15">
        <f t="shared" si="29"/>
        <v>-2126752</v>
      </c>
      <c r="I73" s="15">
        <f t="shared" si="29"/>
        <v>-261928000</v>
      </c>
      <c r="J73" s="15">
        <f t="shared" si="29"/>
        <v>-141129931</v>
      </c>
      <c r="K73" s="15">
        <f t="shared" si="29"/>
        <v>-149905505</v>
      </c>
      <c r="L73" s="8">
        <f t="shared" si="29"/>
        <v>-43314447</v>
      </c>
    </row>
    <row r="74" spans="1:12" ht="13.5" x14ac:dyDescent="0.25">
      <c r="A74" s="20" t="s">
        <v>123</v>
      </c>
      <c r="B74" s="15">
        <f>+B70-B69</f>
        <v>-2775925659</v>
      </c>
      <c r="C74" s="15">
        <f t="shared" ref="C74:L74" si="30">+C70-C69</f>
        <v>-3432634860</v>
      </c>
      <c r="D74" s="15">
        <f t="shared" si="30"/>
        <v>-2723665000</v>
      </c>
      <c r="E74" s="15">
        <f t="shared" si="30"/>
        <v>-891991607</v>
      </c>
      <c r="F74" s="15">
        <f t="shared" si="30"/>
        <v>-150390384</v>
      </c>
      <c r="G74" s="15">
        <f t="shared" si="30"/>
        <v>-82858491</v>
      </c>
      <c r="H74" s="15">
        <f t="shared" si="30"/>
        <v>-2126752</v>
      </c>
      <c r="I74" s="15">
        <f t="shared" si="30"/>
        <v>-261928000</v>
      </c>
      <c r="J74" s="15">
        <f t="shared" si="30"/>
        <v>-141129931</v>
      </c>
      <c r="K74" s="15">
        <f t="shared" si="30"/>
        <v>-149905505</v>
      </c>
      <c r="L74" s="8">
        <f t="shared" si="30"/>
        <v>-43314447</v>
      </c>
    </row>
    <row r="75" spans="1:12" ht="13.5" x14ac:dyDescent="0.25">
      <c r="A75" s="20" t="s">
        <v>124</v>
      </c>
      <c r="B75" s="17">
        <f>IF(B68=0,0,B70*100/B68)</f>
        <v>12.154362494477855</v>
      </c>
      <c r="C75" s="17">
        <f t="shared" ref="C75:L75" si="31">IF(C68=0,0,C70*100/C68)</f>
        <v>8.4384342347047507</v>
      </c>
      <c r="D75" s="17">
        <f t="shared" si="31"/>
        <v>0</v>
      </c>
      <c r="E75" s="17">
        <f t="shared" si="31"/>
        <v>0.20690402431752403</v>
      </c>
      <c r="F75" s="17">
        <f t="shared" si="31"/>
        <v>12.771152318034442</v>
      </c>
      <c r="G75" s="17">
        <f t="shared" si="31"/>
        <v>1.1388555474687698</v>
      </c>
      <c r="H75" s="17">
        <f t="shared" si="31"/>
        <v>18.702140672782875</v>
      </c>
      <c r="I75" s="17">
        <f t="shared" si="31"/>
        <v>0</v>
      </c>
      <c r="J75" s="17">
        <f t="shared" si="31"/>
        <v>2.9240884297122731</v>
      </c>
      <c r="K75" s="17">
        <f t="shared" si="31"/>
        <v>36.833753302516868</v>
      </c>
      <c r="L75" s="10">
        <f t="shared" si="31"/>
        <v>40.572336251131908</v>
      </c>
    </row>
    <row r="76" spans="1:12" ht="13.5" x14ac:dyDescent="0.25">
      <c r="A76" s="20" t="s">
        <v>125</v>
      </c>
      <c r="B76" s="17">
        <f>IF(B69=0,0,B70*100/B69)</f>
        <v>12.154362494477855</v>
      </c>
      <c r="C76" s="17">
        <f t="shared" ref="C76:L76" si="32">IF(C69=0,0,C70*100/C69)</f>
        <v>8.4384342347047507</v>
      </c>
      <c r="D76" s="17">
        <f t="shared" si="32"/>
        <v>0</v>
      </c>
      <c r="E76" s="17">
        <f t="shared" si="32"/>
        <v>0.20690402431752403</v>
      </c>
      <c r="F76" s="17">
        <f t="shared" si="32"/>
        <v>12.771152318034442</v>
      </c>
      <c r="G76" s="17">
        <f t="shared" si="32"/>
        <v>1.1388555474687698</v>
      </c>
      <c r="H76" s="17">
        <f t="shared" si="32"/>
        <v>18.702140672782875</v>
      </c>
      <c r="I76" s="17">
        <f t="shared" si="32"/>
        <v>0</v>
      </c>
      <c r="J76" s="17">
        <f t="shared" si="32"/>
        <v>2.9240884297122731</v>
      </c>
      <c r="K76" s="17">
        <f t="shared" si="32"/>
        <v>36.833753302516868</v>
      </c>
      <c r="L76" s="10">
        <f t="shared" si="32"/>
        <v>40.572336251131908</v>
      </c>
    </row>
    <row r="77" spans="1:12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6"/>
    </row>
    <row r="78" spans="1:12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6"/>
    </row>
    <row r="79" spans="1:12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9">
        <v>0</v>
      </c>
    </row>
    <row r="80" spans="1:12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9">
        <v>0</v>
      </c>
    </row>
    <row r="81" spans="1:12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9">
        <v>0</v>
      </c>
    </row>
    <row r="82" spans="1:12" ht="13.5" x14ac:dyDescent="0.25">
      <c r="A82" s="20" t="s">
        <v>141</v>
      </c>
      <c r="B82" s="16">
        <v>23617885134</v>
      </c>
      <c r="C82" s="16">
        <v>50821971588</v>
      </c>
      <c r="D82" s="16">
        <v>0</v>
      </c>
      <c r="E82" s="16">
        <v>8455600975</v>
      </c>
      <c r="F82" s="16">
        <v>616740737</v>
      </c>
      <c r="G82" s="16">
        <v>1668759839</v>
      </c>
      <c r="H82" s="16">
        <v>2098892</v>
      </c>
      <c r="I82" s="16">
        <v>3176424329</v>
      </c>
      <c r="J82" s="16">
        <v>5272121694</v>
      </c>
      <c r="K82" s="16">
        <v>1629162027</v>
      </c>
      <c r="L82" s="9">
        <v>11821831</v>
      </c>
    </row>
    <row r="83" spans="1:12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6"/>
    </row>
    <row r="84" spans="1:12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"/>
    </row>
    <row r="85" spans="1:12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9">
        <v>0</v>
      </c>
    </row>
    <row r="86" spans="1:12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9">
        <v>0</v>
      </c>
    </row>
    <row r="87" spans="1:12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9">
        <v>0</v>
      </c>
    </row>
    <row r="88" spans="1:12" ht="13.5" x14ac:dyDescent="0.25">
      <c r="A88" s="20" t="s">
        <v>141</v>
      </c>
      <c r="B88" s="16">
        <v>3477983081</v>
      </c>
      <c r="C88" s="16">
        <v>2566438240</v>
      </c>
      <c r="D88" s="16">
        <v>2387936332</v>
      </c>
      <c r="E88" s="16">
        <v>9160369655</v>
      </c>
      <c r="F88" s="16">
        <v>71550226</v>
      </c>
      <c r="G88" s="16">
        <v>171809968</v>
      </c>
      <c r="H88" s="16">
        <v>186978078</v>
      </c>
      <c r="I88" s="16">
        <v>799764840</v>
      </c>
      <c r="J88" s="16">
        <v>1709134594</v>
      </c>
      <c r="K88" s="16">
        <v>1663640279</v>
      </c>
      <c r="L88" s="9">
        <v>28132137</v>
      </c>
    </row>
    <row r="89" spans="1:12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6"/>
    </row>
    <row r="90" spans="1:12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6"/>
    </row>
    <row r="91" spans="1:12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9">
        <v>0</v>
      </c>
    </row>
    <row r="92" spans="1:12" ht="13.5" x14ac:dyDescent="0.25">
      <c r="A92" s="20" t="s">
        <v>145</v>
      </c>
      <c r="B92" s="16">
        <v>13406599</v>
      </c>
      <c r="C92" s="16">
        <v>0</v>
      </c>
      <c r="D92" s="16">
        <v>0</v>
      </c>
      <c r="E92" s="16">
        <v>1185</v>
      </c>
      <c r="F92" s="16">
        <v>0</v>
      </c>
      <c r="G92" s="16">
        <v>0</v>
      </c>
      <c r="H92" s="16">
        <v>0</v>
      </c>
      <c r="I92" s="16">
        <v>49917</v>
      </c>
      <c r="J92" s="16">
        <v>0</v>
      </c>
      <c r="K92" s="16">
        <v>0</v>
      </c>
      <c r="L92" s="9">
        <v>0</v>
      </c>
    </row>
    <row r="93" spans="1:12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6"/>
    </row>
    <row r="94" spans="1:12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9">
        <v>0</v>
      </c>
    </row>
    <row r="95" spans="1:12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4">
        <v>0</v>
      </c>
    </row>
  </sheetData>
  <mergeCells count="2">
    <mergeCell ref="A1:L1"/>
    <mergeCell ref="B2:L2"/>
  </mergeCells>
  <pageMargins left="0.7" right="0.7" top="0.75" bottom="0.75" header="0.3" footer="0.3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5"/>
  <sheetViews>
    <sheetView workbookViewId="0">
      <selection sqref="A1:BC1"/>
    </sheetView>
  </sheetViews>
  <sheetFormatPr defaultRowHeight="12.75" x14ac:dyDescent="0.2"/>
  <cols>
    <col min="1" max="1" width="44.42578125" bestFit="1" customWidth="1"/>
    <col min="2" max="55" width="32.42578125" bestFit="1" customWidth="1"/>
  </cols>
  <sheetData>
    <row r="1" spans="1:55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30"/>
    </row>
    <row r="3" spans="1:55" ht="13.5" x14ac:dyDescent="0.25">
      <c r="A3" s="18"/>
      <c r="B3" s="11" t="s">
        <v>220</v>
      </c>
      <c r="C3" s="11" t="s">
        <v>221</v>
      </c>
      <c r="D3" s="11" t="s">
        <v>222</v>
      </c>
      <c r="E3" s="11" t="s">
        <v>223</v>
      </c>
      <c r="F3" s="11" t="s">
        <v>224</v>
      </c>
      <c r="G3" s="11" t="s">
        <v>225</v>
      </c>
      <c r="H3" s="11" t="s">
        <v>226</v>
      </c>
      <c r="I3" s="11" t="s">
        <v>227</v>
      </c>
      <c r="J3" s="11" t="s">
        <v>228</v>
      </c>
      <c r="K3" s="11" t="s">
        <v>229</v>
      </c>
      <c r="L3" s="11" t="s">
        <v>230</v>
      </c>
      <c r="M3" s="11" t="s">
        <v>231</v>
      </c>
      <c r="N3" s="11" t="s">
        <v>232</v>
      </c>
      <c r="O3" s="11" t="s">
        <v>233</v>
      </c>
      <c r="P3" s="11" t="s">
        <v>234</v>
      </c>
      <c r="Q3" s="11" t="s">
        <v>235</v>
      </c>
      <c r="R3" s="11" t="s">
        <v>236</v>
      </c>
      <c r="S3" s="11" t="s">
        <v>237</v>
      </c>
      <c r="T3" s="11" t="s">
        <v>238</v>
      </c>
      <c r="U3" s="11" t="s">
        <v>239</v>
      </c>
      <c r="V3" s="11" t="s">
        <v>240</v>
      </c>
      <c r="W3" s="11" t="s">
        <v>241</v>
      </c>
      <c r="X3" s="11" t="s">
        <v>242</v>
      </c>
      <c r="Y3" s="11" t="s">
        <v>243</v>
      </c>
      <c r="Z3" s="11" t="s">
        <v>244</v>
      </c>
      <c r="AA3" s="11" t="s">
        <v>245</v>
      </c>
      <c r="AB3" s="11" t="s">
        <v>246</v>
      </c>
      <c r="AC3" s="11" t="s">
        <v>247</v>
      </c>
      <c r="AD3" s="11" t="s">
        <v>248</v>
      </c>
      <c r="AE3" s="11" t="s">
        <v>249</v>
      </c>
      <c r="AF3" s="11" t="s">
        <v>250</v>
      </c>
      <c r="AG3" s="11" t="s">
        <v>251</v>
      </c>
      <c r="AH3" s="11" t="s">
        <v>252</v>
      </c>
      <c r="AI3" s="11" t="s">
        <v>253</v>
      </c>
      <c r="AJ3" s="11" t="s">
        <v>254</v>
      </c>
      <c r="AK3" s="11" t="s">
        <v>255</v>
      </c>
      <c r="AL3" s="11" t="s">
        <v>256</v>
      </c>
      <c r="AM3" s="11" t="s">
        <v>257</v>
      </c>
      <c r="AN3" s="11" t="s">
        <v>258</v>
      </c>
      <c r="AO3" s="11" t="s">
        <v>259</v>
      </c>
      <c r="AP3" s="11" t="s">
        <v>260</v>
      </c>
      <c r="AQ3" s="11" t="s">
        <v>261</v>
      </c>
      <c r="AR3" s="11" t="s">
        <v>262</v>
      </c>
      <c r="AS3" s="11" t="s">
        <v>263</v>
      </c>
      <c r="AT3" s="11" t="s">
        <v>264</v>
      </c>
      <c r="AU3" s="11" t="s">
        <v>265</v>
      </c>
      <c r="AV3" s="11" t="s">
        <v>266</v>
      </c>
      <c r="AW3" s="11" t="s">
        <v>267</v>
      </c>
      <c r="AX3" s="11" t="s">
        <v>268</v>
      </c>
      <c r="AY3" s="11" t="s">
        <v>269</v>
      </c>
      <c r="AZ3" s="11" t="s">
        <v>270</v>
      </c>
      <c r="BA3" s="11" t="s">
        <v>271</v>
      </c>
      <c r="BB3" s="11" t="s">
        <v>272</v>
      </c>
      <c r="BC3" s="4" t="s">
        <v>273</v>
      </c>
    </row>
    <row r="4" spans="1:55" ht="13.5" x14ac:dyDescent="0.25">
      <c r="A4" s="19"/>
      <c r="B4" s="12" t="s">
        <v>274</v>
      </c>
      <c r="C4" s="12" t="s">
        <v>275</v>
      </c>
      <c r="D4" s="12" t="s">
        <v>276</v>
      </c>
      <c r="E4" s="12" t="s">
        <v>277</v>
      </c>
      <c r="F4" s="12" t="s">
        <v>278</v>
      </c>
      <c r="G4" s="12" t="s">
        <v>279</v>
      </c>
      <c r="H4" s="12" t="s">
        <v>280</v>
      </c>
      <c r="I4" s="12" t="s">
        <v>281</v>
      </c>
      <c r="J4" s="12" t="s">
        <v>282</v>
      </c>
      <c r="K4" s="12" t="s">
        <v>283</v>
      </c>
      <c r="L4" s="12" t="s">
        <v>284</v>
      </c>
      <c r="M4" s="12" t="s">
        <v>285</v>
      </c>
      <c r="N4" s="12" t="s">
        <v>286</v>
      </c>
      <c r="O4" s="12" t="s">
        <v>287</v>
      </c>
      <c r="P4" s="12" t="s">
        <v>288</v>
      </c>
      <c r="Q4" s="12" t="s">
        <v>289</v>
      </c>
      <c r="R4" s="12" t="s">
        <v>79</v>
      </c>
      <c r="S4" s="12" t="s">
        <v>290</v>
      </c>
      <c r="T4" s="12" t="s">
        <v>291</v>
      </c>
      <c r="U4" s="12" t="s">
        <v>292</v>
      </c>
      <c r="V4" s="12" t="s">
        <v>293</v>
      </c>
      <c r="W4" s="12" t="s">
        <v>294</v>
      </c>
      <c r="X4" s="12" t="s">
        <v>295</v>
      </c>
      <c r="Y4" s="12" t="s">
        <v>296</v>
      </c>
      <c r="Z4" s="12" t="s">
        <v>297</v>
      </c>
      <c r="AA4" s="12" t="s">
        <v>298</v>
      </c>
      <c r="AB4" s="12" t="s">
        <v>299</v>
      </c>
      <c r="AC4" s="12" t="s">
        <v>300</v>
      </c>
      <c r="AD4" s="12" t="s">
        <v>301</v>
      </c>
      <c r="AE4" s="12" t="s">
        <v>302</v>
      </c>
      <c r="AF4" s="12" t="s">
        <v>303</v>
      </c>
      <c r="AG4" s="12" t="s">
        <v>304</v>
      </c>
      <c r="AH4" s="12" t="s">
        <v>305</v>
      </c>
      <c r="AI4" s="12" t="s">
        <v>306</v>
      </c>
      <c r="AJ4" s="12" t="s">
        <v>307</v>
      </c>
      <c r="AK4" s="12" t="s">
        <v>308</v>
      </c>
      <c r="AL4" s="12" t="s">
        <v>309</v>
      </c>
      <c r="AM4" s="12" t="s">
        <v>310</v>
      </c>
      <c r="AN4" s="12" t="s">
        <v>311</v>
      </c>
      <c r="AO4" s="12" t="s">
        <v>312</v>
      </c>
      <c r="AP4" s="12" t="s">
        <v>313</v>
      </c>
      <c r="AQ4" s="12" t="s">
        <v>314</v>
      </c>
      <c r="AR4" s="12" t="s">
        <v>315</v>
      </c>
      <c r="AS4" s="12" t="s">
        <v>316</v>
      </c>
      <c r="AT4" s="12" t="s">
        <v>317</v>
      </c>
      <c r="AU4" s="12" t="s">
        <v>318</v>
      </c>
      <c r="AV4" s="12" t="s">
        <v>319</v>
      </c>
      <c r="AW4" s="12" t="s">
        <v>320</v>
      </c>
      <c r="AX4" s="12" t="s">
        <v>321</v>
      </c>
      <c r="AY4" s="12" t="s">
        <v>322</v>
      </c>
      <c r="AZ4" s="12" t="s">
        <v>323</v>
      </c>
      <c r="BA4" s="12" t="s">
        <v>324</v>
      </c>
      <c r="BB4" s="12" t="s">
        <v>325</v>
      </c>
      <c r="BC4" s="5" t="s">
        <v>326</v>
      </c>
    </row>
    <row r="5" spans="1:55" ht="13.5" x14ac:dyDescent="0.25">
      <c r="A5" s="19"/>
      <c r="B5" s="12" t="s">
        <v>90</v>
      </c>
      <c r="C5" s="12" t="s">
        <v>84</v>
      </c>
      <c r="D5" s="12" t="s">
        <v>85</v>
      </c>
      <c r="E5" s="12" t="s">
        <v>85</v>
      </c>
      <c r="F5" s="12" t="s">
        <v>327</v>
      </c>
      <c r="G5" s="12" t="s">
        <v>90</v>
      </c>
      <c r="H5" s="12" t="s">
        <v>85</v>
      </c>
      <c r="I5" s="12" t="s">
        <v>84</v>
      </c>
      <c r="J5" s="12" t="s">
        <v>85</v>
      </c>
      <c r="K5" s="12" t="s">
        <v>85</v>
      </c>
      <c r="L5" s="12" t="s">
        <v>90</v>
      </c>
      <c r="M5" s="12" t="s">
        <v>84</v>
      </c>
      <c r="N5" s="12" t="s">
        <v>85</v>
      </c>
      <c r="O5" s="12" t="s">
        <v>84</v>
      </c>
      <c r="P5" s="12" t="s">
        <v>85</v>
      </c>
      <c r="Q5" s="12" t="s">
        <v>328</v>
      </c>
      <c r="R5" s="12" t="s">
        <v>329</v>
      </c>
      <c r="S5" s="12" t="s">
        <v>84</v>
      </c>
      <c r="T5" s="12" t="s">
        <v>84</v>
      </c>
      <c r="U5" s="12" t="s">
        <v>85</v>
      </c>
      <c r="V5" s="12" t="s">
        <v>85</v>
      </c>
      <c r="W5" s="12" t="s">
        <v>84</v>
      </c>
      <c r="X5" s="12" t="s">
        <v>85</v>
      </c>
      <c r="Y5" s="12" t="s">
        <v>90</v>
      </c>
      <c r="Z5" s="12" t="s">
        <v>85</v>
      </c>
      <c r="AA5" s="12" t="s">
        <v>85</v>
      </c>
      <c r="AB5" s="12" t="s">
        <v>85</v>
      </c>
      <c r="AC5" s="12" t="s">
        <v>85</v>
      </c>
      <c r="AD5" s="12" t="s">
        <v>85</v>
      </c>
      <c r="AE5" s="12" t="s">
        <v>85</v>
      </c>
      <c r="AF5" s="12" t="s">
        <v>85</v>
      </c>
      <c r="AG5" s="12" t="s">
        <v>85</v>
      </c>
      <c r="AH5" s="12" t="s">
        <v>84</v>
      </c>
      <c r="AI5" s="12" t="s">
        <v>84</v>
      </c>
      <c r="AJ5" s="12" t="s">
        <v>85</v>
      </c>
      <c r="AK5" s="12" t="s">
        <v>85</v>
      </c>
      <c r="AL5" s="12" t="s">
        <v>330</v>
      </c>
      <c r="AM5" s="12" t="s">
        <v>84</v>
      </c>
      <c r="AN5" s="12" t="s">
        <v>84</v>
      </c>
      <c r="AO5" s="12" t="s">
        <v>90</v>
      </c>
      <c r="AP5" s="12" t="s">
        <v>85</v>
      </c>
      <c r="AQ5" s="12" t="s">
        <v>85</v>
      </c>
      <c r="AR5" s="12" t="s">
        <v>84</v>
      </c>
      <c r="AS5" s="12" t="s">
        <v>331</v>
      </c>
      <c r="AT5" s="12" t="s">
        <v>85</v>
      </c>
      <c r="AU5" s="12" t="s">
        <v>90</v>
      </c>
      <c r="AV5" s="12" t="s">
        <v>85</v>
      </c>
      <c r="AW5" s="12" t="s">
        <v>84</v>
      </c>
      <c r="AX5" s="12" t="s">
        <v>85</v>
      </c>
      <c r="AY5" s="12" t="s">
        <v>332</v>
      </c>
      <c r="AZ5" s="12" t="s">
        <v>85</v>
      </c>
      <c r="BA5" s="12" t="s">
        <v>84</v>
      </c>
      <c r="BB5" s="12" t="s">
        <v>333</v>
      </c>
      <c r="BC5" s="5" t="s">
        <v>334</v>
      </c>
    </row>
    <row r="6" spans="1:55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6"/>
    </row>
    <row r="7" spans="1:55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7"/>
    </row>
    <row r="8" spans="1:55" ht="13.5" x14ac:dyDescent="0.25">
      <c r="A8" s="20" t="s">
        <v>107</v>
      </c>
      <c r="B8" s="15">
        <f>+B15</f>
        <v>19632873478</v>
      </c>
      <c r="C8" s="15">
        <f t="shared" ref="C8:BC8" si="0">+C15</f>
        <v>171289895</v>
      </c>
      <c r="D8" s="15">
        <f t="shared" si="0"/>
        <v>108091104</v>
      </c>
      <c r="E8" s="15">
        <f t="shared" si="0"/>
        <v>80689928</v>
      </c>
      <c r="F8" s="15">
        <f t="shared" si="0"/>
        <v>545831307</v>
      </c>
      <c r="G8" s="15">
        <f t="shared" si="0"/>
        <v>665447424</v>
      </c>
      <c r="H8" s="15">
        <f t="shared" si="0"/>
        <v>104922044</v>
      </c>
      <c r="I8" s="15">
        <f t="shared" si="0"/>
        <v>189532851</v>
      </c>
      <c r="J8" s="15">
        <f t="shared" si="0"/>
        <v>51345245</v>
      </c>
      <c r="K8" s="15">
        <f t="shared" si="0"/>
        <v>31026745</v>
      </c>
      <c r="L8" s="15">
        <f t="shared" si="0"/>
        <v>2585558489</v>
      </c>
      <c r="M8" s="15">
        <f t="shared" si="0"/>
        <v>63086080</v>
      </c>
      <c r="N8" s="15">
        <f t="shared" si="0"/>
        <v>74864573</v>
      </c>
      <c r="O8" s="15">
        <f t="shared" si="0"/>
        <v>585134674</v>
      </c>
      <c r="P8" s="15">
        <f t="shared" si="0"/>
        <v>112099693</v>
      </c>
      <c r="Q8" s="15">
        <f t="shared" si="0"/>
        <v>382596319</v>
      </c>
      <c r="R8" s="15">
        <f t="shared" si="0"/>
        <v>623573564</v>
      </c>
      <c r="S8" s="15">
        <f t="shared" si="0"/>
        <v>415690470</v>
      </c>
      <c r="T8" s="15">
        <f t="shared" si="0"/>
        <v>141924853</v>
      </c>
      <c r="U8" s="15">
        <f t="shared" si="0"/>
        <v>120858867</v>
      </c>
      <c r="V8" s="15">
        <f t="shared" si="0"/>
        <v>132022299</v>
      </c>
      <c r="W8" s="15">
        <f t="shared" si="0"/>
        <v>143948629</v>
      </c>
      <c r="X8" s="15">
        <f t="shared" si="0"/>
        <v>320464005</v>
      </c>
      <c r="Y8" s="15">
        <f t="shared" si="0"/>
        <v>1060768116</v>
      </c>
      <c r="Z8" s="15">
        <f t="shared" si="0"/>
        <v>65433919</v>
      </c>
      <c r="AA8" s="15">
        <f t="shared" si="0"/>
        <v>72962363</v>
      </c>
      <c r="AB8" s="15">
        <f t="shared" si="0"/>
        <v>131160023</v>
      </c>
      <c r="AC8" s="15">
        <f t="shared" si="0"/>
        <v>144308719</v>
      </c>
      <c r="AD8" s="15">
        <f t="shared" si="0"/>
        <v>124001693</v>
      </c>
      <c r="AE8" s="15">
        <f t="shared" si="0"/>
        <v>324585305</v>
      </c>
      <c r="AF8" s="15">
        <f t="shared" si="0"/>
        <v>120478204</v>
      </c>
      <c r="AG8" s="15">
        <f t="shared" si="0"/>
        <v>210307823</v>
      </c>
      <c r="AH8" s="15">
        <f t="shared" si="0"/>
        <v>563806776</v>
      </c>
      <c r="AI8" s="15">
        <f t="shared" si="0"/>
        <v>112725828</v>
      </c>
      <c r="AJ8" s="15">
        <f t="shared" si="0"/>
        <v>142134809</v>
      </c>
      <c r="AK8" s="15">
        <f t="shared" si="0"/>
        <v>152298259</v>
      </c>
      <c r="AL8" s="15">
        <f t="shared" si="0"/>
        <v>92345138</v>
      </c>
      <c r="AM8" s="15">
        <f t="shared" si="0"/>
        <v>361867354</v>
      </c>
      <c r="AN8" s="15">
        <f t="shared" si="0"/>
        <v>105820090</v>
      </c>
      <c r="AO8" s="15">
        <f t="shared" si="0"/>
        <v>2136516829</v>
      </c>
      <c r="AP8" s="15">
        <f t="shared" si="0"/>
        <v>274169234</v>
      </c>
      <c r="AQ8" s="15">
        <f t="shared" si="0"/>
        <v>81384277</v>
      </c>
      <c r="AR8" s="15">
        <f t="shared" si="0"/>
        <v>90893314</v>
      </c>
      <c r="AS8" s="15">
        <f t="shared" si="0"/>
        <v>481663298</v>
      </c>
      <c r="AT8" s="15">
        <f t="shared" si="0"/>
        <v>179138962</v>
      </c>
      <c r="AU8" s="15">
        <f t="shared" si="0"/>
        <v>1157238963</v>
      </c>
      <c r="AV8" s="15">
        <f t="shared" si="0"/>
        <v>139985515</v>
      </c>
      <c r="AW8" s="15">
        <f t="shared" si="0"/>
        <v>66569871</v>
      </c>
      <c r="AX8" s="15">
        <f t="shared" si="0"/>
        <v>531927799</v>
      </c>
      <c r="AY8" s="15">
        <f t="shared" si="0"/>
        <v>279960490</v>
      </c>
      <c r="AZ8" s="15">
        <f t="shared" si="0"/>
        <v>127430692</v>
      </c>
      <c r="BA8" s="15">
        <f t="shared" si="0"/>
        <v>144967925</v>
      </c>
      <c r="BB8" s="15">
        <f t="shared" si="0"/>
        <v>89193424</v>
      </c>
      <c r="BC8" s="8">
        <f t="shared" si="0"/>
        <v>344937472</v>
      </c>
    </row>
    <row r="9" spans="1:55" ht="13.5" x14ac:dyDescent="0.25">
      <c r="A9" s="20" t="s">
        <v>108</v>
      </c>
      <c r="B9" s="15">
        <f>+B26</f>
        <v>17087641613</v>
      </c>
      <c r="C9" s="15">
        <f t="shared" ref="C9:BC9" si="1">+C26</f>
        <v>132603711</v>
      </c>
      <c r="D9" s="15">
        <f t="shared" si="1"/>
        <v>89428187</v>
      </c>
      <c r="E9" s="15">
        <f t="shared" si="1"/>
        <v>85544576</v>
      </c>
      <c r="F9" s="15">
        <f t="shared" si="1"/>
        <v>407834771</v>
      </c>
      <c r="G9" s="15">
        <f t="shared" si="1"/>
        <v>739887528</v>
      </c>
      <c r="H9" s="15">
        <f t="shared" si="1"/>
        <v>134089528</v>
      </c>
      <c r="I9" s="15">
        <f t="shared" si="1"/>
        <v>201437715</v>
      </c>
      <c r="J9" s="15">
        <f t="shared" si="1"/>
        <v>80783998</v>
      </c>
      <c r="K9" s="15">
        <f t="shared" si="1"/>
        <v>33399424</v>
      </c>
      <c r="L9" s="15">
        <f t="shared" si="1"/>
        <v>2376300316</v>
      </c>
      <c r="M9" s="15">
        <f t="shared" si="1"/>
        <v>56894344</v>
      </c>
      <c r="N9" s="15">
        <f t="shared" si="1"/>
        <v>62464526</v>
      </c>
      <c r="O9" s="15">
        <f t="shared" si="1"/>
        <v>385641415</v>
      </c>
      <c r="P9" s="15">
        <f t="shared" si="1"/>
        <v>102490776</v>
      </c>
      <c r="Q9" s="15">
        <f t="shared" si="1"/>
        <v>347809239</v>
      </c>
      <c r="R9" s="15">
        <f t="shared" si="1"/>
        <v>495604669</v>
      </c>
      <c r="S9" s="15">
        <f t="shared" si="1"/>
        <v>275423743</v>
      </c>
      <c r="T9" s="15">
        <f t="shared" si="1"/>
        <v>93829080</v>
      </c>
      <c r="U9" s="15">
        <f t="shared" si="1"/>
        <v>57692480</v>
      </c>
      <c r="V9" s="15">
        <f t="shared" si="1"/>
        <v>86597681</v>
      </c>
      <c r="W9" s="15">
        <f t="shared" si="1"/>
        <v>145812445</v>
      </c>
      <c r="X9" s="15">
        <f t="shared" si="1"/>
        <v>233200169</v>
      </c>
      <c r="Y9" s="15">
        <f t="shared" si="1"/>
        <v>990755702</v>
      </c>
      <c r="Z9" s="15">
        <f t="shared" si="1"/>
        <v>39669146</v>
      </c>
      <c r="AA9" s="15">
        <f t="shared" si="1"/>
        <v>53428460</v>
      </c>
      <c r="AB9" s="15">
        <f t="shared" si="1"/>
        <v>95497073</v>
      </c>
      <c r="AC9" s="15">
        <f t="shared" si="1"/>
        <v>89876986</v>
      </c>
      <c r="AD9" s="15">
        <f t="shared" si="1"/>
        <v>103923087</v>
      </c>
      <c r="AE9" s="15">
        <f t="shared" si="1"/>
        <v>343975290</v>
      </c>
      <c r="AF9" s="15">
        <f t="shared" si="1"/>
        <v>99359596</v>
      </c>
      <c r="AG9" s="15">
        <f t="shared" si="1"/>
        <v>159036349</v>
      </c>
      <c r="AH9" s="15">
        <f t="shared" si="1"/>
        <v>487552045</v>
      </c>
      <c r="AI9" s="15">
        <f t="shared" si="1"/>
        <v>74127208</v>
      </c>
      <c r="AJ9" s="15">
        <f t="shared" si="1"/>
        <v>131795611</v>
      </c>
      <c r="AK9" s="15">
        <f t="shared" si="1"/>
        <v>98484971</v>
      </c>
      <c r="AL9" s="15">
        <f t="shared" si="1"/>
        <v>62304912</v>
      </c>
      <c r="AM9" s="15">
        <f t="shared" si="1"/>
        <v>246134416</v>
      </c>
      <c r="AN9" s="15">
        <f t="shared" si="1"/>
        <v>88240825</v>
      </c>
      <c r="AO9" s="15">
        <f t="shared" si="1"/>
        <v>2014561423</v>
      </c>
      <c r="AP9" s="15">
        <f t="shared" si="1"/>
        <v>266904008</v>
      </c>
      <c r="AQ9" s="15">
        <f t="shared" si="1"/>
        <v>81688670</v>
      </c>
      <c r="AR9" s="15">
        <f t="shared" si="1"/>
        <v>71824252</v>
      </c>
      <c r="AS9" s="15">
        <f t="shared" si="1"/>
        <v>485723541</v>
      </c>
      <c r="AT9" s="15">
        <f t="shared" si="1"/>
        <v>131542161</v>
      </c>
      <c r="AU9" s="15">
        <f t="shared" si="1"/>
        <v>1183891161</v>
      </c>
      <c r="AV9" s="15">
        <f t="shared" si="1"/>
        <v>116672828</v>
      </c>
      <c r="AW9" s="15">
        <f t="shared" si="1"/>
        <v>50594040</v>
      </c>
      <c r="AX9" s="15">
        <f t="shared" si="1"/>
        <v>311615085</v>
      </c>
      <c r="AY9" s="15">
        <f t="shared" si="1"/>
        <v>251924996</v>
      </c>
      <c r="AZ9" s="15">
        <f t="shared" si="1"/>
        <v>84196900</v>
      </c>
      <c r="BA9" s="15">
        <f t="shared" si="1"/>
        <v>125397442</v>
      </c>
      <c r="BB9" s="15">
        <f t="shared" si="1"/>
        <v>48097337</v>
      </c>
      <c r="BC9" s="8">
        <f t="shared" si="1"/>
        <v>281379395</v>
      </c>
    </row>
    <row r="10" spans="1:55" ht="13.5" x14ac:dyDescent="0.25">
      <c r="A10" s="20" t="s">
        <v>109</v>
      </c>
      <c r="B10" s="15">
        <f>+B8-B9</f>
        <v>2545231865</v>
      </c>
      <c r="C10" s="15">
        <f t="shared" ref="C10:BC10" si="2">+C8-C9</f>
        <v>38686184</v>
      </c>
      <c r="D10" s="15">
        <f t="shared" si="2"/>
        <v>18662917</v>
      </c>
      <c r="E10" s="15">
        <f t="shared" si="2"/>
        <v>-4854648</v>
      </c>
      <c r="F10" s="15">
        <f t="shared" si="2"/>
        <v>137996536</v>
      </c>
      <c r="G10" s="15">
        <f t="shared" si="2"/>
        <v>-74440104</v>
      </c>
      <c r="H10" s="15">
        <f t="shared" si="2"/>
        <v>-29167484</v>
      </c>
      <c r="I10" s="15">
        <f t="shared" si="2"/>
        <v>-11904864</v>
      </c>
      <c r="J10" s="15">
        <f t="shared" si="2"/>
        <v>-29438753</v>
      </c>
      <c r="K10" s="15">
        <f t="shared" si="2"/>
        <v>-2372679</v>
      </c>
      <c r="L10" s="15">
        <f t="shared" si="2"/>
        <v>209258173</v>
      </c>
      <c r="M10" s="15">
        <f t="shared" si="2"/>
        <v>6191736</v>
      </c>
      <c r="N10" s="15">
        <f t="shared" si="2"/>
        <v>12400047</v>
      </c>
      <c r="O10" s="15">
        <f t="shared" si="2"/>
        <v>199493259</v>
      </c>
      <c r="P10" s="15">
        <f t="shared" si="2"/>
        <v>9608917</v>
      </c>
      <c r="Q10" s="15">
        <f t="shared" si="2"/>
        <v>34787080</v>
      </c>
      <c r="R10" s="15">
        <f t="shared" si="2"/>
        <v>127968895</v>
      </c>
      <c r="S10" s="15">
        <f t="shared" si="2"/>
        <v>140266727</v>
      </c>
      <c r="T10" s="15">
        <f t="shared" si="2"/>
        <v>48095773</v>
      </c>
      <c r="U10" s="15">
        <f t="shared" si="2"/>
        <v>63166387</v>
      </c>
      <c r="V10" s="15">
        <f t="shared" si="2"/>
        <v>45424618</v>
      </c>
      <c r="W10" s="15">
        <f t="shared" si="2"/>
        <v>-1863816</v>
      </c>
      <c r="X10" s="15">
        <f t="shared" si="2"/>
        <v>87263836</v>
      </c>
      <c r="Y10" s="15">
        <f t="shared" si="2"/>
        <v>70012414</v>
      </c>
      <c r="Z10" s="15">
        <f t="shared" si="2"/>
        <v>25764773</v>
      </c>
      <c r="AA10" s="15">
        <f t="shared" si="2"/>
        <v>19533903</v>
      </c>
      <c r="AB10" s="15">
        <f t="shared" si="2"/>
        <v>35662950</v>
      </c>
      <c r="AC10" s="15">
        <f t="shared" si="2"/>
        <v>54431733</v>
      </c>
      <c r="AD10" s="15">
        <f t="shared" si="2"/>
        <v>20078606</v>
      </c>
      <c r="AE10" s="15">
        <f t="shared" si="2"/>
        <v>-19389985</v>
      </c>
      <c r="AF10" s="15">
        <f t="shared" si="2"/>
        <v>21118608</v>
      </c>
      <c r="AG10" s="15">
        <f t="shared" si="2"/>
        <v>51271474</v>
      </c>
      <c r="AH10" s="15">
        <f t="shared" si="2"/>
        <v>76254731</v>
      </c>
      <c r="AI10" s="15">
        <f t="shared" si="2"/>
        <v>38598620</v>
      </c>
      <c r="AJ10" s="15">
        <f t="shared" si="2"/>
        <v>10339198</v>
      </c>
      <c r="AK10" s="15">
        <f t="shared" si="2"/>
        <v>53813288</v>
      </c>
      <c r="AL10" s="15">
        <f t="shared" si="2"/>
        <v>30040226</v>
      </c>
      <c r="AM10" s="15">
        <f t="shared" si="2"/>
        <v>115732938</v>
      </c>
      <c r="AN10" s="15">
        <f t="shared" si="2"/>
        <v>17579265</v>
      </c>
      <c r="AO10" s="15">
        <f t="shared" si="2"/>
        <v>121955406</v>
      </c>
      <c r="AP10" s="15">
        <f t="shared" si="2"/>
        <v>7265226</v>
      </c>
      <c r="AQ10" s="15">
        <f t="shared" si="2"/>
        <v>-304393</v>
      </c>
      <c r="AR10" s="15">
        <f t="shared" si="2"/>
        <v>19069062</v>
      </c>
      <c r="AS10" s="15">
        <f t="shared" si="2"/>
        <v>-4060243</v>
      </c>
      <c r="AT10" s="15">
        <f t="shared" si="2"/>
        <v>47596801</v>
      </c>
      <c r="AU10" s="15">
        <f t="shared" si="2"/>
        <v>-26652198</v>
      </c>
      <c r="AV10" s="15">
        <f t="shared" si="2"/>
        <v>23312687</v>
      </c>
      <c r="AW10" s="15">
        <f t="shared" si="2"/>
        <v>15975831</v>
      </c>
      <c r="AX10" s="15">
        <f t="shared" si="2"/>
        <v>220312714</v>
      </c>
      <c r="AY10" s="15">
        <f t="shared" si="2"/>
        <v>28035494</v>
      </c>
      <c r="AZ10" s="15">
        <f t="shared" si="2"/>
        <v>43233792</v>
      </c>
      <c r="BA10" s="15">
        <f t="shared" si="2"/>
        <v>19570483</v>
      </c>
      <c r="BB10" s="15">
        <f t="shared" si="2"/>
        <v>41096087</v>
      </c>
      <c r="BC10" s="8">
        <f t="shared" si="2"/>
        <v>63558077</v>
      </c>
    </row>
    <row r="11" spans="1:55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6"/>
    </row>
    <row r="12" spans="1:55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6"/>
    </row>
    <row r="13" spans="1:55" ht="13.5" x14ac:dyDescent="0.25">
      <c r="A13" s="20" t="s">
        <v>112</v>
      </c>
      <c r="B13" s="16">
        <v>60706139670</v>
      </c>
      <c r="C13" s="16">
        <v>422504724</v>
      </c>
      <c r="D13" s="16">
        <v>313732647</v>
      </c>
      <c r="E13" s="16">
        <v>251299663</v>
      </c>
      <c r="F13" s="16">
        <v>1402000295</v>
      </c>
      <c r="G13" s="16">
        <v>1742904433</v>
      </c>
      <c r="H13" s="16">
        <v>266209150</v>
      </c>
      <c r="I13" s="16">
        <v>655714762</v>
      </c>
      <c r="J13" s="16">
        <v>221044896</v>
      </c>
      <c r="K13" s="16">
        <v>77816585</v>
      </c>
      <c r="L13" s="16">
        <v>8889486177</v>
      </c>
      <c r="M13" s="16">
        <v>149843641</v>
      </c>
      <c r="N13" s="16">
        <v>178823619</v>
      </c>
      <c r="O13" s="16">
        <v>1590118522</v>
      </c>
      <c r="P13" s="16">
        <v>247274103</v>
      </c>
      <c r="Q13" s="16">
        <v>772041593</v>
      </c>
      <c r="R13" s="16">
        <v>1421534814</v>
      </c>
      <c r="S13" s="16">
        <v>1190726036</v>
      </c>
      <c r="T13" s="16">
        <v>460873856</v>
      </c>
      <c r="U13" s="16">
        <v>342610197</v>
      </c>
      <c r="V13" s="16">
        <v>339895860</v>
      </c>
      <c r="W13" s="16">
        <v>420391544</v>
      </c>
      <c r="X13" s="16">
        <v>1037224803</v>
      </c>
      <c r="Y13" s="16">
        <v>2610805606</v>
      </c>
      <c r="Z13" s="16">
        <v>163717167</v>
      </c>
      <c r="AA13" s="16">
        <v>252865460</v>
      </c>
      <c r="AB13" s="16">
        <v>368085377</v>
      </c>
      <c r="AC13" s="16">
        <v>247699365</v>
      </c>
      <c r="AD13" s="16">
        <v>358060084</v>
      </c>
      <c r="AE13" s="16">
        <v>869852430</v>
      </c>
      <c r="AF13" s="16">
        <v>294870106</v>
      </c>
      <c r="AG13" s="16">
        <v>506904496</v>
      </c>
      <c r="AH13" s="16">
        <v>1508671851</v>
      </c>
      <c r="AI13" s="16">
        <v>335517524</v>
      </c>
      <c r="AJ13" s="16">
        <v>363379657</v>
      </c>
      <c r="AK13" s="16">
        <v>384564034</v>
      </c>
      <c r="AL13" s="16">
        <v>231693606</v>
      </c>
      <c r="AM13" s="16">
        <v>905567410</v>
      </c>
      <c r="AN13" s="16">
        <v>263507075</v>
      </c>
      <c r="AO13" s="16">
        <v>5734391800</v>
      </c>
      <c r="AP13" s="16">
        <v>582634000</v>
      </c>
      <c r="AQ13" s="16">
        <v>227792655</v>
      </c>
      <c r="AR13" s="16">
        <v>281044607</v>
      </c>
      <c r="AS13" s="16">
        <v>1327694180</v>
      </c>
      <c r="AT13" s="16">
        <v>526313495</v>
      </c>
      <c r="AU13" s="16">
        <v>3523911927</v>
      </c>
      <c r="AV13" s="16">
        <v>307061105</v>
      </c>
      <c r="AW13" s="16">
        <v>171712402</v>
      </c>
      <c r="AX13" s="16">
        <v>1970974212</v>
      </c>
      <c r="AY13" s="16">
        <v>582951566</v>
      </c>
      <c r="AZ13" s="16">
        <v>286693603</v>
      </c>
      <c r="BA13" s="16">
        <v>387130831</v>
      </c>
      <c r="BB13" s="16">
        <v>336592546</v>
      </c>
      <c r="BC13" s="9">
        <v>895110870</v>
      </c>
    </row>
    <row r="14" spans="1:55" ht="13.5" x14ac:dyDescent="0.25">
      <c r="A14" s="20" t="s">
        <v>113</v>
      </c>
      <c r="B14" s="16">
        <v>60706139670</v>
      </c>
      <c r="C14" s="16">
        <v>422504724</v>
      </c>
      <c r="D14" s="16">
        <v>313732647</v>
      </c>
      <c r="E14" s="16">
        <v>251299663</v>
      </c>
      <c r="F14" s="16">
        <v>1402000295</v>
      </c>
      <c r="G14" s="16">
        <v>1742904433</v>
      </c>
      <c r="H14" s="16">
        <v>266209150</v>
      </c>
      <c r="I14" s="16">
        <v>655714762</v>
      </c>
      <c r="J14" s="16">
        <v>221044896</v>
      </c>
      <c r="K14" s="16">
        <v>77816585</v>
      </c>
      <c r="L14" s="16">
        <v>8889486177</v>
      </c>
      <c r="M14" s="16">
        <v>149843641</v>
      </c>
      <c r="N14" s="16">
        <v>178823619</v>
      </c>
      <c r="O14" s="16">
        <v>1590118522</v>
      </c>
      <c r="P14" s="16">
        <v>247274103</v>
      </c>
      <c r="Q14" s="16">
        <v>772041593</v>
      </c>
      <c r="R14" s="16">
        <v>1421534814</v>
      </c>
      <c r="S14" s="16">
        <v>1190726036</v>
      </c>
      <c r="T14" s="16">
        <v>460873856</v>
      </c>
      <c r="U14" s="16">
        <v>342610197</v>
      </c>
      <c r="V14" s="16">
        <v>339895860</v>
      </c>
      <c r="W14" s="16">
        <v>420391544</v>
      </c>
      <c r="X14" s="16">
        <v>1037224803</v>
      </c>
      <c r="Y14" s="16">
        <v>2610805606</v>
      </c>
      <c r="Z14" s="16">
        <v>163717167</v>
      </c>
      <c r="AA14" s="16">
        <v>252865460</v>
      </c>
      <c r="AB14" s="16">
        <v>368085377</v>
      </c>
      <c r="AC14" s="16">
        <v>247699365</v>
      </c>
      <c r="AD14" s="16">
        <v>358060084</v>
      </c>
      <c r="AE14" s="16">
        <v>869852430</v>
      </c>
      <c r="AF14" s="16">
        <v>294870106</v>
      </c>
      <c r="AG14" s="16">
        <v>506904496</v>
      </c>
      <c r="AH14" s="16">
        <v>1508671851</v>
      </c>
      <c r="AI14" s="16">
        <v>335517524</v>
      </c>
      <c r="AJ14" s="16">
        <v>363379657</v>
      </c>
      <c r="AK14" s="16">
        <v>384564034</v>
      </c>
      <c r="AL14" s="16">
        <v>231693606</v>
      </c>
      <c r="AM14" s="16">
        <v>905567410</v>
      </c>
      <c r="AN14" s="16">
        <v>263507075</v>
      </c>
      <c r="AO14" s="16">
        <v>5734391800</v>
      </c>
      <c r="AP14" s="16">
        <v>582634000</v>
      </c>
      <c r="AQ14" s="16">
        <v>227792655</v>
      </c>
      <c r="AR14" s="16">
        <v>281044607</v>
      </c>
      <c r="AS14" s="16">
        <v>1306960484</v>
      </c>
      <c r="AT14" s="16">
        <v>526313495</v>
      </c>
      <c r="AU14" s="16">
        <v>3723872116</v>
      </c>
      <c r="AV14" s="16">
        <v>307061105</v>
      </c>
      <c r="AW14" s="16">
        <v>171712402</v>
      </c>
      <c r="AX14" s="16">
        <v>2003924473</v>
      </c>
      <c r="AY14" s="16">
        <v>582951566</v>
      </c>
      <c r="AZ14" s="16">
        <v>286693603</v>
      </c>
      <c r="BA14" s="16">
        <v>387130831</v>
      </c>
      <c r="BB14" s="16">
        <v>336592546</v>
      </c>
      <c r="BC14" s="9">
        <v>895110870</v>
      </c>
    </row>
    <row r="15" spans="1:55" ht="13.5" x14ac:dyDescent="0.25">
      <c r="A15" s="20" t="s">
        <v>114</v>
      </c>
      <c r="B15" s="16">
        <v>19632873478</v>
      </c>
      <c r="C15" s="16">
        <v>171289895</v>
      </c>
      <c r="D15" s="16">
        <v>108091104</v>
      </c>
      <c r="E15" s="16">
        <v>80689928</v>
      </c>
      <c r="F15" s="16">
        <v>545831307</v>
      </c>
      <c r="G15" s="16">
        <v>665447424</v>
      </c>
      <c r="H15" s="16">
        <v>104922044</v>
      </c>
      <c r="I15" s="16">
        <v>189532851</v>
      </c>
      <c r="J15" s="16">
        <v>51345245</v>
      </c>
      <c r="K15" s="16">
        <v>31026745</v>
      </c>
      <c r="L15" s="16">
        <v>2585558489</v>
      </c>
      <c r="M15" s="16">
        <v>63086080</v>
      </c>
      <c r="N15" s="16">
        <v>74864573</v>
      </c>
      <c r="O15" s="16">
        <v>585134674</v>
      </c>
      <c r="P15" s="16">
        <v>112099693</v>
      </c>
      <c r="Q15" s="16">
        <v>382596319</v>
      </c>
      <c r="R15" s="16">
        <v>623573564</v>
      </c>
      <c r="S15" s="16">
        <v>415690470</v>
      </c>
      <c r="T15" s="16">
        <v>141924853</v>
      </c>
      <c r="U15" s="16">
        <v>120858867</v>
      </c>
      <c r="V15" s="16">
        <v>132022299</v>
      </c>
      <c r="W15" s="16">
        <v>143948629</v>
      </c>
      <c r="X15" s="16">
        <v>320464005</v>
      </c>
      <c r="Y15" s="16">
        <v>1060768116</v>
      </c>
      <c r="Z15" s="16">
        <v>65433919</v>
      </c>
      <c r="AA15" s="16">
        <v>72962363</v>
      </c>
      <c r="AB15" s="16">
        <v>131160023</v>
      </c>
      <c r="AC15" s="16">
        <v>144308719</v>
      </c>
      <c r="AD15" s="16">
        <v>124001693</v>
      </c>
      <c r="AE15" s="16">
        <v>324585305</v>
      </c>
      <c r="AF15" s="16">
        <v>120478204</v>
      </c>
      <c r="AG15" s="16">
        <v>210307823</v>
      </c>
      <c r="AH15" s="16">
        <v>563806776</v>
      </c>
      <c r="AI15" s="16">
        <v>112725828</v>
      </c>
      <c r="AJ15" s="16">
        <v>142134809</v>
      </c>
      <c r="AK15" s="16">
        <v>152298259</v>
      </c>
      <c r="AL15" s="16">
        <v>92345138</v>
      </c>
      <c r="AM15" s="16">
        <v>361867354</v>
      </c>
      <c r="AN15" s="16">
        <v>105820090</v>
      </c>
      <c r="AO15" s="16">
        <v>2136516829</v>
      </c>
      <c r="AP15" s="16">
        <v>274169234</v>
      </c>
      <c r="AQ15" s="16">
        <v>81384277</v>
      </c>
      <c r="AR15" s="16">
        <v>90893314</v>
      </c>
      <c r="AS15" s="16">
        <v>481663298</v>
      </c>
      <c r="AT15" s="16">
        <v>179138962</v>
      </c>
      <c r="AU15" s="16">
        <v>1157238963</v>
      </c>
      <c r="AV15" s="16">
        <v>139985515</v>
      </c>
      <c r="AW15" s="16">
        <v>66569871</v>
      </c>
      <c r="AX15" s="16">
        <v>531927799</v>
      </c>
      <c r="AY15" s="16">
        <v>279960490</v>
      </c>
      <c r="AZ15" s="16">
        <v>127430692</v>
      </c>
      <c r="BA15" s="16">
        <v>144967925</v>
      </c>
      <c r="BB15" s="16">
        <v>89193424</v>
      </c>
      <c r="BC15" s="9">
        <v>344937472</v>
      </c>
    </row>
    <row r="16" spans="1:55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6"/>
    </row>
    <row r="17" spans="1:55" ht="13.5" x14ac:dyDescent="0.25">
      <c r="A17" s="20" t="s">
        <v>115</v>
      </c>
      <c r="B17" s="15">
        <f>+B14-B13</f>
        <v>0</v>
      </c>
      <c r="C17" s="15">
        <f t="shared" ref="C17:BC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15">
        <f t="shared" si="3"/>
        <v>0</v>
      </c>
      <c r="AC17" s="15">
        <f t="shared" si="3"/>
        <v>0</v>
      </c>
      <c r="AD17" s="15">
        <f t="shared" si="3"/>
        <v>0</v>
      </c>
      <c r="AE17" s="15">
        <f t="shared" si="3"/>
        <v>0</v>
      </c>
      <c r="AF17" s="15">
        <f t="shared" si="3"/>
        <v>0</v>
      </c>
      <c r="AG17" s="15">
        <f t="shared" si="3"/>
        <v>0</v>
      </c>
      <c r="AH17" s="15">
        <f t="shared" si="3"/>
        <v>0</v>
      </c>
      <c r="AI17" s="15">
        <f t="shared" si="3"/>
        <v>0</v>
      </c>
      <c r="AJ17" s="15">
        <f t="shared" si="3"/>
        <v>0</v>
      </c>
      <c r="AK17" s="15">
        <f t="shared" si="3"/>
        <v>0</v>
      </c>
      <c r="AL17" s="15">
        <f t="shared" si="3"/>
        <v>0</v>
      </c>
      <c r="AM17" s="15">
        <f t="shared" si="3"/>
        <v>0</v>
      </c>
      <c r="AN17" s="15">
        <f t="shared" si="3"/>
        <v>0</v>
      </c>
      <c r="AO17" s="15">
        <f t="shared" si="3"/>
        <v>0</v>
      </c>
      <c r="AP17" s="15">
        <f t="shared" si="3"/>
        <v>0</v>
      </c>
      <c r="AQ17" s="15">
        <f t="shared" si="3"/>
        <v>0</v>
      </c>
      <c r="AR17" s="15">
        <f t="shared" si="3"/>
        <v>0</v>
      </c>
      <c r="AS17" s="15">
        <f t="shared" si="3"/>
        <v>-20733696</v>
      </c>
      <c r="AT17" s="15">
        <f t="shared" si="3"/>
        <v>0</v>
      </c>
      <c r="AU17" s="15">
        <f t="shared" si="3"/>
        <v>199960189</v>
      </c>
      <c r="AV17" s="15">
        <f t="shared" si="3"/>
        <v>0</v>
      </c>
      <c r="AW17" s="15">
        <f t="shared" si="3"/>
        <v>0</v>
      </c>
      <c r="AX17" s="15">
        <f t="shared" si="3"/>
        <v>32950261</v>
      </c>
      <c r="AY17" s="15">
        <f t="shared" si="3"/>
        <v>0</v>
      </c>
      <c r="AZ17" s="15">
        <f t="shared" si="3"/>
        <v>0</v>
      </c>
      <c r="BA17" s="15">
        <f t="shared" si="3"/>
        <v>0</v>
      </c>
      <c r="BB17" s="15">
        <f t="shared" si="3"/>
        <v>0</v>
      </c>
      <c r="BC17" s="8">
        <f t="shared" si="3"/>
        <v>0</v>
      </c>
    </row>
    <row r="18" spans="1:55" ht="13.5" x14ac:dyDescent="0.25">
      <c r="A18" s="20" t="s">
        <v>116</v>
      </c>
      <c r="B18" s="15">
        <f>+B15-B13</f>
        <v>-41073266192</v>
      </c>
      <c r="C18" s="15">
        <f t="shared" ref="C18:BC18" si="4">+C15-C13</f>
        <v>-251214829</v>
      </c>
      <c r="D18" s="15">
        <f t="shared" si="4"/>
        <v>-205641543</v>
      </c>
      <c r="E18" s="15">
        <f t="shared" si="4"/>
        <v>-170609735</v>
      </c>
      <c r="F18" s="15">
        <f t="shared" si="4"/>
        <v>-856168988</v>
      </c>
      <c r="G18" s="15">
        <f t="shared" si="4"/>
        <v>-1077457009</v>
      </c>
      <c r="H18" s="15">
        <f t="shared" si="4"/>
        <v>-161287106</v>
      </c>
      <c r="I18" s="15">
        <f t="shared" si="4"/>
        <v>-466181911</v>
      </c>
      <c r="J18" s="15">
        <f t="shared" si="4"/>
        <v>-169699651</v>
      </c>
      <c r="K18" s="15">
        <f t="shared" si="4"/>
        <v>-46789840</v>
      </c>
      <c r="L18" s="15">
        <f t="shared" si="4"/>
        <v>-6303927688</v>
      </c>
      <c r="M18" s="15">
        <f t="shared" si="4"/>
        <v>-86757561</v>
      </c>
      <c r="N18" s="15">
        <f t="shared" si="4"/>
        <v>-103959046</v>
      </c>
      <c r="O18" s="15">
        <f t="shared" si="4"/>
        <v>-1004983848</v>
      </c>
      <c r="P18" s="15">
        <f t="shared" si="4"/>
        <v>-135174410</v>
      </c>
      <c r="Q18" s="15">
        <f t="shared" si="4"/>
        <v>-389445274</v>
      </c>
      <c r="R18" s="15">
        <f t="shared" si="4"/>
        <v>-797961250</v>
      </c>
      <c r="S18" s="15">
        <f t="shared" si="4"/>
        <v>-775035566</v>
      </c>
      <c r="T18" s="15">
        <f t="shared" si="4"/>
        <v>-318949003</v>
      </c>
      <c r="U18" s="15">
        <f t="shared" si="4"/>
        <v>-221751330</v>
      </c>
      <c r="V18" s="15">
        <f t="shared" si="4"/>
        <v>-207873561</v>
      </c>
      <c r="W18" s="15">
        <f t="shared" si="4"/>
        <v>-276442915</v>
      </c>
      <c r="X18" s="15">
        <f t="shared" si="4"/>
        <v>-716760798</v>
      </c>
      <c r="Y18" s="15">
        <f t="shared" si="4"/>
        <v>-1550037490</v>
      </c>
      <c r="Z18" s="15">
        <f t="shared" si="4"/>
        <v>-98283248</v>
      </c>
      <c r="AA18" s="15">
        <f t="shared" si="4"/>
        <v>-179903097</v>
      </c>
      <c r="AB18" s="15">
        <f t="shared" si="4"/>
        <v>-236925354</v>
      </c>
      <c r="AC18" s="15">
        <f t="shared" si="4"/>
        <v>-103390646</v>
      </c>
      <c r="AD18" s="15">
        <f t="shared" si="4"/>
        <v>-234058391</v>
      </c>
      <c r="AE18" s="15">
        <f t="shared" si="4"/>
        <v>-545267125</v>
      </c>
      <c r="AF18" s="15">
        <f t="shared" si="4"/>
        <v>-174391902</v>
      </c>
      <c r="AG18" s="15">
        <f t="shared" si="4"/>
        <v>-296596673</v>
      </c>
      <c r="AH18" s="15">
        <f t="shared" si="4"/>
        <v>-944865075</v>
      </c>
      <c r="AI18" s="15">
        <f t="shared" si="4"/>
        <v>-222791696</v>
      </c>
      <c r="AJ18" s="15">
        <f t="shared" si="4"/>
        <v>-221244848</v>
      </c>
      <c r="AK18" s="15">
        <f t="shared" si="4"/>
        <v>-232265775</v>
      </c>
      <c r="AL18" s="15">
        <f t="shared" si="4"/>
        <v>-139348468</v>
      </c>
      <c r="AM18" s="15">
        <f t="shared" si="4"/>
        <v>-543700056</v>
      </c>
      <c r="AN18" s="15">
        <f t="shared" si="4"/>
        <v>-157686985</v>
      </c>
      <c r="AO18" s="15">
        <f t="shared" si="4"/>
        <v>-3597874971</v>
      </c>
      <c r="AP18" s="15">
        <f t="shared" si="4"/>
        <v>-308464766</v>
      </c>
      <c r="AQ18" s="15">
        <f t="shared" si="4"/>
        <v>-146408378</v>
      </c>
      <c r="AR18" s="15">
        <f t="shared" si="4"/>
        <v>-190151293</v>
      </c>
      <c r="AS18" s="15">
        <f t="shared" si="4"/>
        <v>-846030882</v>
      </c>
      <c r="AT18" s="15">
        <f t="shared" si="4"/>
        <v>-347174533</v>
      </c>
      <c r="AU18" s="15">
        <f t="shared" si="4"/>
        <v>-2366672964</v>
      </c>
      <c r="AV18" s="15">
        <f t="shared" si="4"/>
        <v>-167075590</v>
      </c>
      <c r="AW18" s="15">
        <f t="shared" si="4"/>
        <v>-105142531</v>
      </c>
      <c r="AX18" s="15">
        <f t="shared" si="4"/>
        <v>-1439046413</v>
      </c>
      <c r="AY18" s="15">
        <f t="shared" si="4"/>
        <v>-302991076</v>
      </c>
      <c r="AZ18" s="15">
        <f t="shared" si="4"/>
        <v>-159262911</v>
      </c>
      <c r="BA18" s="15">
        <f t="shared" si="4"/>
        <v>-242162906</v>
      </c>
      <c r="BB18" s="15">
        <f t="shared" si="4"/>
        <v>-247399122</v>
      </c>
      <c r="BC18" s="8">
        <f t="shared" si="4"/>
        <v>-550173398</v>
      </c>
    </row>
    <row r="19" spans="1:55" ht="13.5" x14ac:dyDescent="0.25">
      <c r="A19" s="20" t="s">
        <v>117</v>
      </c>
      <c r="B19" s="15">
        <f>+B15-B14</f>
        <v>-41073266192</v>
      </c>
      <c r="C19" s="15">
        <f t="shared" ref="C19:BC19" si="5">+C15-C14</f>
        <v>-251214829</v>
      </c>
      <c r="D19" s="15">
        <f t="shared" si="5"/>
        <v>-205641543</v>
      </c>
      <c r="E19" s="15">
        <f t="shared" si="5"/>
        <v>-170609735</v>
      </c>
      <c r="F19" s="15">
        <f t="shared" si="5"/>
        <v>-856168988</v>
      </c>
      <c r="G19" s="15">
        <f t="shared" si="5"/>
        <v>-1077457009</v>
      </c>
      <c r="H19" s="15">
        <f t="shared" si="5"/>
        <v>-161287106</v>
      </c>
      <c r="I19" s="15">
        <f t="shared" si="5"/>
        <v>-466181911</v>
      </c>
      <c r="J19" s="15">
        <f t="shared" si="5"/>
        <v>-169699651</v>
      </c>
      <c r="K19" s="15">
        <f t="shared" si="5"/>
        <v>-46789840</v>
      </c>
      <c r="L19" s="15">
        <f t="shared" si="5"/>
        <v>-6303927688</v>
      </c>
      <c r="M19" s="15">
        <f t="shared" si="5"/>
        <v>-86757561</v>
      </c>
      <c r="N19" s="15">
        <f t="shared" si="5"/>
        <v>-103959046</v>
      </c>
      <c r="O19" s="15">
        <f t="shared" si="5"/>
        <v>-1004983848</v>
      </c>
      <c r="P19" s="15">
        <f t="shared" si="5"/>
        <v>-135174410</v>
      </c>
      <c r="Q19" s="15">
        <f t="shared" si="5"/>
        <v>-389445274</v>
      </c>
      <c r="R19" s="15">
        <f t="shared" si="5"/>
        <v>-797961250</v>
      </c>
      <c r="S19" s="15">
        <f t="shared" si="5"/>
        <v>-775035566</v>
      </c>
      <c r="T19" s="15">
        <f t="shared" si="5"/>
        <v>-318949003</v>
      </c>
      <c r="U19" s="15">
        <f t="shared" si="5"/>
        <v>-221751330</v>
      </c>
      <c r="V19" s="15">
        <f t="shared" si="5"/>
        <v>-207873561</v>
      </c>
      <c r="W19" s="15">
        <f t="shared" si="5"/>
        <v>-276442915</v>
      </c>
      <c r="X19" s="15">
        <f t="shared" si="5"/>
        <v>-716760798</v>
      </c>
      <c r="Y19" s="15">
        <f t="shared" si="5"/>
        <v>-1550037490</v>
      </c>
      <c r="Z19" s="15">
        <f t="shared" si="5"/>
        <v>-98283248</v>
      </c>
      <c r="AA19" s="15">
        <f t="shared" si="5"/>
        <v>-179903097</v>
      </c>
      <c r="AB19" s="15">
        <f t="shared" si="5"/>
        <v>-236925354</v>
      </c>
      <c r="AC19" s="15">
        <f t="shared" si="5"/>
        <v>-103390646</v>
      </c>
      <c r="AD19" s="15">
        <f t="shared" si="5"/>
        <v>-234058391</v>
      </c>
      <c r="AE19" s="15">
        <f t="shared" si="5"/>
        <v>-545267125</v>
      </c>
      <c r="AF19" s="15">
        <f t="shared" si="5"/>
        <v>-174391902</v>
      </c>
      <c r="AG19" s="15">
        <f t="shared" si="5"/>
        <v>-296596673</v>
      </c>
      <c r="AH19" s="15">
        <f t="shared" si="5"/>
        <v>-944865075</v>
      </c>
      <c r="AI19" s="15">
        <f t="shared" si="5"/>
        <v>-222791696</v>
      </c>
      <c r="AJ19" s="15">
        <f t="shared" si="5"/>
        <v>-221244848</v>
      </c>
      <c r="AK19" s="15">
        <f t="shared" si="5"/>
        <v>-232265775</v>
      </c>
      <c r="AL19" s="15">
        <f t="shared" si="5"/>
        <v>-139348468</v>
      </c>
      <c r="AM19" s="15">
        <f t="shared" si="5"/>
        <v>-543700056</v>
      </c>
      <c r="AN19" s="15">
        <f t="shared" si="5"/>
        <v>-157686985</v>
      </c>
      <c r="AO19" s="15">
        <f t="shared" si="5"/>
        <v>-3597874971</v>
      </c>
      <c r="AP19" s="15">
        <f t="shared" si="5"/>
        <v>-308464766</v>
      </c>
      <c r="AQ19" s="15">
        <f t="shared" si="5"/>
        <v>-146408378</v>
      </c>
      <c r="AR19" s="15">
        <f t="shared" si="5"/>
        <v>-190151293</v>
      </c>
      <c r="AS19" s="15">
        <f t="shared" si="5"/>
        <v>-825297186</v>
      </c>
      <c r="AT19" s="15">
        <f t="shared" si="5"/>
        <v>-347174533</v>
      </c>
      <c r="AU19" s="15">
        <f t="shared" si="5"/>
        <v>-2566633153</v>
      </c>
      <c r="AV19" s="15">
        <f t="shared" si="5"/>
        <v>-167075590</v>
      </c>
      <c r="AW19" s="15">
        <f t="shared" si="5"/>
        <v>-105142531</v>
      </c>
      <c r="AX19" s="15">
        <f t="shared" si="5"/>
        <v>-1471996674</v>
      </c>
      <c r="AY19" s="15">
        <f t="shared" si="5"/>
        <v>-302991076</v>
      </c>
      <c r="AZ19" s="15">
        <f t="shared" si="5"/>
        <v>-159262911</v>
      </c>
      <c r="BA19" s="15">
        <f t="shared" si="5"/>
        <v>-242162906</v>
      </c>
      <c r="BB19" s="15">
        <f t="shared" si="5"/>
        <v>-247399122</v>
      </c>
      <c r="BC19" s="8">
        <f t="shared" si="5"/>
        <v>-550173398</v>
      </c>
    </row>
    <row r="20" spans="1:55" ht="13.5" x14ac:dyDescent="0.25">
      <c r="A20" s="20" t="s">
        <v>118</v>
      </c>
      <c r="B20" s="17">
        <f>IF(B13=0,0,B15*100/B13)</f>
        <v>32.340836667797952</v>
      </c>
      <c r="C20" s="17">
        <f t="shared" ref="C20:BC20" si="6">IF(C13=0,0,C15*100/C13)</f>
        <v>40.541533684721593</v>
      </c>
      <c r="D20" s="17">
        <f t="shared" si="6"/>
        <v>34.45325344161585</v>
      </c>
      <c r="E20" s="17">
        <f t="shared" si="6"/>
        <v>32.109047436327046</v>
      </c>
      <c r="F20" s="17">
        <f t="shared" si="6"/>
        <v>38.932324689703435</v>
      </c>
      <c r="G20" s="17">
        <f t="shared" si="6"/>
        <v>38.180373599405492</v>
      </c>
      <c r="H20" s="17">
        <f t="shared" si="6"/>
        <v>39.413387556363105</v>
      </c>
      <c r="I20" s="17">
        <f t="shared" si="6"/>
        <v>28.904771096185875</v>
      </c>
      <c r="J20" s="17">
        <f t="shared" si="6"/>
        <v>23.228423695428823</v>
      </c>
      <c r="K20" s="17">
        <f t="shared" si="6"/>
        <v>39.871635333264756</v>
      </c>
      <c r="L20" s="17">
        <f t="shared" si="6"/>
        <v>29.085578598341073</v>
      </c>
      <c r="M20" s="17">
        <f t="shared" si="6"/>
        <v>42.101272752708937</v>
      </c>
      <c r="N20" s="17">
        <f t="shared" si="6"/>
        <v>41.865036295904517</v>
      </c>
      <c r="O20" s="17">
        <f t="shared" si="6"/>
        <v>36.798179878065717</v>
      </c>
      <c r="P20" s="17">
        <f t="shared" si="6"/>
        <v>45.334182447726846</v>
      </c>
      <c r="Q20" s="17">
        <f t="shared" si="6"/>
        <v>49.556438729331518</v>
      </c>
      <c r="R20" s="17">
        <f t="shared" si="6"/>
        <v>43.866218249368885</v>
      </c>
      <c r="S20" s="17">
        <f t="shared" si="6"/>
        <v>34.910672768727466</v>
      </c>
      <c r="T20" s="17">
        <f t="shared" si="6"/>
        <v>30.794728568851603</v>
      </c>
      <c r="U20" s="17">
        <f t="shared" si="6"/>
        <v>35.275910658315873</v>
      </c>
      <c r="V20" s="17">
        <f t="shared" si="6"/>
        <v>38.841985012703596</v>
      </c>
      <c r="W20" s="17">
        <f t="shared" si="6"/>
        <v>34.241561481074889</v>
      </c>
      <c r="X20" s="17">
        <f t="shared" si="6"/>
        <v>30.896292112675212</v>
      </c>
      <c r="Y20" s="17">
        <f t="shared" si="6"/>
        <v>40.629915669025877</v>
      </c>
      <c r="Z20" s="17">
        <f t="shared" si="6"/>
        <v>39.967658981052367</v>
      </c>
      <c r="AA20" s="17">
        <f t="shared" si="6"/>
        <v>28.854222715905919</v>
      </c>
      <c r="AB20" s="17">
        <f t="shared" si="6"/>
        <v>35.633043634873871</v>
      </c>
      <c r="AC20" s="17">
        <f t="shared" si="6"/>
        <v>58.259624121361796</v>
      </c>
      <c r="AD20" s="17">
        <f t="shared" si="6"/>
        <v>34.631532120179024</v>
      </c>
      <c r="AE20" s="17">
        <f t="shared" si="6"/>
        <v>37.314985140640466</v>
      </c>
      <c r="AF20" s="17">
        <f t="shared" si="6"/>
        <v>40.858059717996639</v>
      </c>
      <c r="AG20" s="17">
        <f t="shared" si="6"/>
        <v>41.488648189066367</v>
      </c>
      <c r="AH20" s="17">
        <f t="shared" si="6"/>
        <v>37.371067513872504</v>
      </c>
      <c r="AI20" s="17">
        <f t="shared" si="6"/>
        <v>33.597597721900215</v>
      </c>
      <c r="AJ20" s="17">
        <f t="shared" si="6"/>
        <v>39.114685223009054</v>
      </c>
      <c r="AK20" s="17">
        <f t="shared" si="6"/>
        <v>39.602834777835724</v>
      </c>
      <c r="AL20" s="17">
        <f t="shared" si="6"/>
        <v>39.856575929851083</v>
      </c>
      <c r="AM20" s="17">
        <f t="shared" si="6"/>
        <v>39.960288986106512</v>
      </c>
      <c r="AN20" s="17">
        <f t="shared" si="6"/>
        <v>40.158348689499135</v>
      </c>
      <c r="AO20" s="17">
        <f t="shared" si="6"/>
        <v>37.257949988698016</v>
      </c>
      <c r="AP20" s="17">
        <f t="shared" si="6"/>
        <v>47.056854560495957</v>
      </c>
      <c r="AQ20" s="17">
        <f t="shared" si="6"/>
        <v>35.727349066632549</v>
      </c>
      <c r="AR20" s="17">
        <f t="shared" si="6"/>
        <v>32.341241118353857</v>
      </c>
      <c r="AS20" s="17">
        <f t="shared" si="6"/>
        <v>36.278181019065698</v>
      </c>
      <c r="AT20" s="17">
        <f t="shared" si="6"/>
        <v>34.036551162344793</v>
      </c>
      <c r="AU20" s="17">
        <f t="shared" si="6"/>
        <v>32.839610835143326</v>
      </c>
      <c r="AV20" s="17">
        <f t="shared" si="6"/>
        <v>45.588813666257082</v>
      </c>
      <c r="AW20" s="17">
        <f t="shared" si="6"/>
        <v>38.76823701994455</v>
      </c>
      <c r="AX20" s="17">
        <f t="shared" si="6"/>
        <v>26.988064874792993</v>
      </c>
      <c r="AY20" s="17">
        <f t="shared" si="6"/>
        <v>48.024656991829744</v>
      </c>
      <c r="AZ20" s="17">
        <f t="shared" si="6"/>
        <v>44.448390430253163</v>
      </c>
      <c r="BA20" s="17">
        <f t="shared" si="6"/>
        <v>37.446752723241516</v>
      </c>
      <c r="BB20" s="17">
        <f t="shared" si="6"/>
        <v>26.498930252602801</v>
      </c>
      <c r="BC20" s="10">
        <f t="shared" si="6"/>
        <v>38.535725971018543</v>
      </c>
    </row>
    <row r="21" spans="1:55" ht="13.5" x14ac:dyDescent="0.25">
      <c r="A21" s="20" t="s">
        <v>119</v>
      </c>
      <c r="B21" s="17">
        <f>IF(B14=0,0,B15*100/B14)</f>
        <v>32.340836667797952</v>
      </c>
      <c r="C21" s="17">
        <f t="shared" ref="C21:BC21" si="7">IF(C14=0,0,C15*100/C14)</f>
        <v>40.541533684721593</v>
      </c>
      <c r="D21" s="17">
        <f t="shared" si="7"/>
        <v>34.45325344161585</v>
      </c>
      <c r="E21" s="17">
        <f t="shared" si="7"/>
        <v>32.109047436327046</v>
      </c>
      <c r="F21" s="17">
        <f t="shared" si="7"/>
        <v>38.932324689703435</v>
      </c>
      <c r="G21" s="17">
        <f t="shared" si="7"/>
        <v>38.180373599405492</v>
      </c>
      <c r="H21" s="17">
        <f t="shared" si="7"/>
        <v>39.413387556363105</v>
      </c>
      <c r="I21" s="17">
        <f t="shared" si="7"/>
        <v>28.904771096185875</v>
      </c>
      <c r="J21" s="17">
        <f t="shared" si="7"/>
        <v>23.228423695428823</v>
      </c>
      <c r="K21" s="17">
        <f t="shared" si="7"/>
        <v>39.871635333264756</v>
      </c>
      <c r="L21" s="17">
        <f t="shared" si="7"/>
        <v>29.085578598341073</v>
      </c>
      <c r="M21" s="17">
        <f t="shared" si="7"/>
        <v>42.101272752708937</v>
      </c>
      <c r="N21" s="17">
        <f t="shared" si="7"/>
        <v>41.865036295904517</v>
      </c>
      <c r="O21" s="17">
        <f t="shared" si="7"/>
        <v>36.798179878065717</v>
      </c>
      <c r="P21" s="17">
        <f t="shared" si="7"/>
        <v>45.334182447726846</v>
      </c>
      <c r="Q21" s="17">
        <f t="shared" si="7"/>
        <v>49.556438729331518</v>
      </c>
      <c r="R21" s="17">
        <f t="shared" si="7"/>
        <v>43.866218249368885</v>
      </c>
      <c r="S21" s="17">
        <f t="shared" si="7"/>
        <v>34.910672768727466</v>
      </c>
      <c r="T21" s="17">
        <f t="shared" si="7"/>
        <v>30.794728568851603</v>
      </c>
      <c r="U21" s="17">
        <f t="shared" si="7"/>
        <v>35.275910658315873</v>
      </c>
      <c r="V21" s="17">
        <f t="shared" si="7"/>
        <v>38.841985012703596</v>
      </c>
      <c r="W21" s="17">
        <f t="shared" si="7"/>
        <v>34.241561481074889</v>
      </c>
      <c r="X21" s="17">
        <f t="shared" si="7"/>
        <v>30.896292112675212</v>
      </c>
      <c r="Y21" s="17">
        <f t="shared" si="7"/>
        <v>40.629915669025877</v>
      </c>
      <c r="Z21" s="17">
        <f t="shared" si="7"/>
        <v>39.967658981052367</v>
      </c>
      <c r="AA21" s="17">
        <f t="shared" si="7"/>
        <v>28.854222715905919</v>
      </c>
      <c r="AB21" s="17">
        <f t="shared" si="7"/>
        <v>35.633043634873871</v>
      </c>
      <c r="AC21" s="17">
        <f t="shared" si="7"/>
        <v>58.259624121361796</v>
      </c>
      <c r="AD21" s="17">
        <f t="shared" si="7"/>
        <v>34.631532120179024</v>
      </c>
      <c r="AE21" s="17">
        <f t="shared" si="7"/>
        <v>37.314985140640466</v>
      </c>
      <c r="AF21" s="17">
        <f t="shared" si="7"/>
        <v>40.858059717996639</v>
      </c>
      <c r="AG21" s="17">
        <f t="shared" si="7"/>
        <v>41.488648189066367</v>
      </c>
      <c r="AH21" s="17">
        <f t="shared" si="7"/>
        <v>37.371067513872504</v>
      </c>
      <c r="AI21" s="17">
        <f t="shared" si="7"/>
        <v>33.597597721900215</v>
      </c>
      <c r="AJ21" s="17">
        <f t="shared" si="7"/>
        <v>39.114685223009054</v>
      </c>
      <c r="AK21" s="17">
        <f t="shared" si="7"/>
        <v>39.602834777835724</v>
      </c>
      <c r="AL21" s="17">
        <f t="shared" si="7"/>
        <v>39.856575929851083</v>
      </c>
      <c r="AM21" s="17">
        <f t="shared" si="7"/>
        <v>39.960288986106512</v>
      </c>
      <c r="AN21" s="17">
        <f t="shared" si="7"/>
        <v>40.158348689499135</v>
      </c>
      <c r="AO21" s="17">
        <f t="shared" si="7"/>
        <v>37.257949988698016</v>
      </c>
      <c r="AP21" s="17">
        <f t="shared" si="7"/>
        <v>47.056854560495957</v>
      </c>
      <c r="AQ21" s="17">
        <f t="shared" si="7"/>
        <v>35.727349066632549</v>
      </c>
      <c r="AR21" s="17">
        <f t="shared" si="7"/>
        <v>32.341241118353857</v>
      </c>
      <c r="AS21" s="17">
        <f t="shared" si="7"/>
        <v>36.853700161297304</v>
      </c>
      <c r="AT21" s="17">
        <f t="shared" si="7"/>
        <v>34.036551162344793</v>
      </c>
      <c r="AU21" s="17">
        <f t="shared" si="7"/>
        <v>31.076227296522983</v>
      </c>
      <c r="AV21" s="17">
        <f t="shared" si="7"/>
        <v>45.588813666257082</v>
      </c>
      <c r="AW21" s="17">
        <f t="shared" si="7"/>
        <v>38.76823701994455</v>
      </c>
      <c r="AX21" s="17">
        <f t="shared" si="7"/>
        <v>26.544303748317965</v>
      </c>
      <c r="AY21" s="17">
        <f t="shared" si="7"/>
        <v>48.024656991829744</v>
      </c>
      <c r="AZ21" s="17">
        <f t="shared" si="7"/>
        <v>44.448390430253163</v>
      </c>
      <c r="BA21" s="17">
        <f t="shared" si="7"/>
        <v>37.446752723241516</v>
      </c>
      <c r="BB21" s="17">
        <f t="shared" si="7"/>
        <v>26.498930252602801</v>
      </c>
      <c r="BC21" s="10">
        <f t="shared" si="7"/>
        <v>38.535725971018543</v>
      </c>
    </row>
    <row r="22" spans="1:55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6"/>
    </row>
    <row r="23" spans="1:55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6"/>
    </row>
    <row r="24" spans="1:55" ht="13.5" x14ac:dyDescent="0.25">
      <c r="A24" s="20" t="s">
        <v>112</v>
      </c>
      <c r="B24" s="16">
        <v>60432692580</v>
      </c>
      <c r="C24" s="16">
        <v>503383732</v>
      </c>
      <c r="D24" s="16">
        <v>375577975</v>
      </c>
      <c r="E24" s="16">
        <v>318618906</v>
      </c>
      <c r="F24" s="16">
        <v>1404083694</v>
      </c>
      <c r="G24" s="16">
        <v>1564749083</v>
      </c>
      <c r="H24" s="16">
        <v>288884852</v>
      </c>
      <c r="I24" s="16">
        <v>655407355</v>
      </c>
      <c r="J24" s="16">
        <v>211255799</v>
      </c>
      <c r="K24" s="16">
        <v>81768386</v>
      </c>
      <c r="L24" s="16">
        <v>8472547849</v>
      </c>
      <c r="M24" s="16">
        <v>164224174</v>
      </c>
      <c r="N24" s="16">
        <v>190459827</v>
      </c>
      <c r="O24" s="16">
        <v>1315511056</v>
      </c>
      <c r="P24" s="16">
        <v>273257669</v>
      </c>
      <c r="Q24" s="16">
        <v>810802358</v>
      </c>
      <c r="R24" s="16">
        <v>1501548576</v>
      </c>
      <c r="S24" s="16">
        <v>1358931344</v>
      </c>
      <c r="T24" s="16">
        <v>478264863</v>
      </c>
      <c r="U24" s="16">
        <v>344726474</v>
      </c>
      <c r="V24" s="16">
        <v>381164316</v>
      </c>
      <c r="W24" s="16">
        <v>451708083</v>
      </c>
      <c r="X24" s="16">
        <v>966416593</v>
      </c>
      <c r="Y24" s="16">
        <v>2979926406</v>
      </c>
      <c r="Z24" s="16">
        <v>169186545</v>
      </c>
      <c r="AA24" s="16">
        <v>253729206</v>
      </c>
      <c r="AB24" s="16">
        <v>327910530</v>
      </c>
      <c r="AC24" s="16">
        <v>246118526</v>
      </c>
      <c r="AD24" s="16">
        <v>339369331</v>
      </c>
      <c r="AE24" s="16">
        <v>803935031</v>
      </c>
      <c r="AF24" s="16">
        <v>278058067</v>
      </c>
      <c r="AG24" s="16">
        <v>468608031</v>
      </c>
      <c r="AH24" s="16">
        <v>1512526486</v>
      </c>
      <c r="AI24" s="16">
        <v>304273040</v>
      </c>
      <c r="AJ24" s="16">
        <v>355377459</v>
      </c>
      <c r="AK24" s="16">
        <v>338938358</v>
      </c>
      <c r="AL24" s="16">
        <v>247135785</v>
      </c>
      <c r="AM24" s="16">
        <v>908807410</v>
      </c>
      <c r="AN24" s="16">
        <v>262556959</v>
      </c>
      <c r="AO24" s="16">
        <v>5739964700</v>
      </c>
      <c r="AP24" s="16">
        <v>631217660</v>
      </c>
      <c r="AQ24" s="16">
        <v>212614545</v>
      </c>
      <c r="AR24" s="16">
        <v>280749969</v>
      </c>
      <c r="AS24" s="16">
        <v>1484179248</v>
      </c>
      <c r="AT24" s="16">
        <v>546065192</v>
      </c>
      <c r="AU24" s="16">
        <v>3523691909</v>
      </c>
      <c r="AV24" s="16">
        <v>306992825</v>
      </c>
      <c r="AW24" s="16">
        <v>171603730</v>
      </c>
      <c r="AX24" s="16">
        <v>1945534112</v>
      </c>
      <c r="AY24" s="16">
        <v>553337082</v>
      </c>
      <c r="AZ24" s="16">
        <v>273184858</v>
      </c>
      <c r="BA24" s="16">
        <v>456013310</v>
      </c>
      <c r="BB24" s="16">
        <v>356586946</v>
      </c>
      <c r="BC24" s="9">
        <v>990295486</v>
      </c>
    </row>
    <row r="25" spans="1:55" ht="13.5" x14ac:dyDescent="0.25">
      <c r="A25" s="20" t="s">
        <v>113</v>
      </c>
      <c r="B25" s="16">
        <v>60432692580</v>
      </c>
      <c r="C25" s="16">
        <v>503383732</v>
      </c>
      <c r="D25" s="16">
        <v>375577975</v>
      </c>
      <c r="E25" s="16">
        <v>318618906</v>
      </c>
      <c r="F25" s="16">
        <v>1404083694</v>
      </c>
      <c r="G25" s="16">
        <v>1564749083</v>
      </c>
      <c r="H25" s="16">
        <v>288884852</v>
      </c>
      <c r="I25" s="16">
        <v>655407355</v>
      </c>
      <c r="J25" s="16">
        <v>211255799</v>
      </c>
      <c r="K25" s="16">
        <v>81768386</v>
      </c>
      <c r="L25" s="16">
        <v>8472547849</v>
      </c>
      <c r="M25" s="16">
        <v>164224174</v>
      </c>
      <c r="N25" s="16">
        <v>190459827</v>
      </c>
      <c r="O25" s="16">
        <v>1315511056</v>
      </c>
      <c r="P25" s="16">
        <v>273257669</v>
      </c>
      <c r="Q25" s="16">
        <v>810802358</v>
      </c>
      <c r="R25" s="16">
        <v>1501548576</v>
      </c>
      <c r="S25" s="16">
        <v>1358931344</v>
      </c>
      <c r="T25" s="16">
        <v>478264863</v>
      </c>
      <c r="U25" s="16">
        <v>344726474</v>
      </c>
      <c r="V25" s="16">
        <v>381164316</v>
      </c>
      <c r="W25" s="16">
        <v>451708083</v>
      </c>
      <c r="X25" s="16">
        <v>966416593</v>
      </c>
      <c r="Y25" s="16">
        <v>2979926406</v>
      </c>
      <c r="Z25" s="16">
        <v>169186545</v>
      </c>
      <c r="AA25" s="16">
        <v>253729206</v>
      </c>
      <c r="AB25" s="16">
        <v>327910530</v>
      </c>
      <c r="AC25" s="16">
        <v>246118526</v>
      </c>
      <c r="AD25" s="16">
        <v>339369331</v>
      </c>
      <c r="AE25" s="16">
        <v>803935031</v>
      </c>
      <c r="AF25" s="16">
        <v>278058067</v>
      </c>
      <c r="AG25" s="16">
        <v>468608031</v>
      </c>
      <c r="AH25" s="16">
        <v>1512526486</v>
      </c>
      <c r="AI25" s="16">
        <v>304273040</v>
      </c>
      <c r="AJ25" s="16">
        <v>355377459</v>
      </c>
      <c r="AK25" s="16">
        <v>338938358</v>
      </c>
      <c r="AL25" s="16">
        <v>247135785</v>
      </c>
      <c r="AM25" s="16">
        <v>908807410</v>
      </c>
      <c r="AN25" s="16">
        <v>262556959</v>
      </c>
      <c r="AO25" s="16">
        <v>5739964700</v>
      </c>
      <c r="AP25" s="16">
        <v>631217660</v>
      </c>
      <c r="AQ25" s="16">
        <v>212614545</v>
      </c>
      <c r="AR25" s="16">
        <v>280749969</v>
      </c>
      <c r="AS25" s="16">
        <v>1463445552</v>
      </c>
      <c r="AT25" s="16">
        <v>546065192</v>
      </c>
      <c r="AU25" s="16">
        <v>3723652102</v>
      </c>
      <c r="AV25" s="16">
        <v>306992825</v>
      </c>
      <c r="AW25" s="16">
        <v>171603730</v>
      </c>
      <c r="AX25" s="16">
        <v>1971930363</v>
      </c>
      <c r="AY25" s="16">
        <v>553337082</v>
      </c>
      <c r="AZ25" s="16">
        <v>273184858</v>
      </c>
      <c r="BA25" s="16">
        <v>456013310</v>
      </c>
      <c r="BB25" s="16">
        <v>356586946</v>
      </c>
      <c r="BC25" s="9">
        <v>990295486</v>
      </c>
    </row>
    <row r="26" spans="1:55" ht="13.5" x14ac:dyDescent="0.25">
      <c r="A26" s="20" t="s">
        <v>114</v>
      </c>
      <c r="B26" s="16">
        <v>17087641613</v>
      </c>
      <c r="C26" s="16">
        <v>132603711</v>
      </c>
      <c r="D26" s="16">
        <v>89428187</v>
      </c>
      <c r="E26" s="16">
        <v>85544576</v>
      </c>
      <c r="F26" s="16">
        <v>407834771</v>
      </c>
      <c r="G26" s="16">
        <v>739887528</v>
      </c>
      <c r="H26" s="16">
        <v>134089528</v>
      </c>
      <c r="I26" s="16">
        <v>201437715</v>
      </c>
      <c r="J26" s="16">
        <v>80783998</v>
      </c>
      <c r="K26" s="16">
        <v>33399424</v>
      </c>
      <c r="L26" s="16">
        <v>2376300316</v>
      </c>
      <c r="M26" s="16">
        <v>56894344</v>
      </c>
      <c r="N26" s="16">
        <v>62464526</v>
      </c>
      <c r="O26" s="16">
        <v>385641415</v>
      </c>
      <c r="P26" s="16">
        <v>102490776</v>
      </c>
      <c r="Q26" s="16">
        <v>347809239</v>
      </c>
      <c r="R26" s="16">
        <v>495604669</v>
      </c>
      <c r="S26" s="16">
        <v>275423743</v>
      </c>
      <c r="T26" s="16">
        <v>93829080</v>
      </c>
      <c r="U26" s="16">
        <v>57692480</v>
      </c>
      <c r="V26" s="16">
        <v>86597681</v>
      </c>
      <c r="W26" s="16">
        <v>145812445</v>
      </c>
      <c r="X26" s="16">
        <v>233200169</v>
      </c>
      <c r="Y26" s="16">
        <v>990755702</v>
      </c>
      <c r="Z26" s="16">
        <v>39669146</v>
      </c>
      <c r="AA26" s="16">
        <v>53428460</v>
      </c>
      <c r="AB26" s="16">
        <v>95497073</v>
      </c>
      <c r="AC26" s="16">
        <v>89876986</v>
      </c>
      <c r="AD26" s="16">
        <v>103923087</v>
      </c>
      <c r="AE26" s="16">
        <v>343975290</v>
      </c>
      <c r="AF26" s="16">
        <v>99359596</v>
      </c>
      <c r="AG26" s="16">
        <v>159036349</v>
      </c>
      <c r="AH26" s="16">
        <v>487552045</v>
      </c>
      <c r="AI26" s="16">
        <v>74127208</v>
      </c>
      <c r="AJ26" s="16">
        <v>131795611</v>
      </c>
      <c r="AK26" s="16">
        <v>98484971</v>
      </c>
      <c r="AL26" s="16">
        <v>62304912</v>
      </c>
      <c r="AM26" s="16">
        <v>246134416</v>
      </c>
      <c r="AN26" s="16">
        <v>88240825</v>
      </c>
      <c r="AO26" s="16">
        <v>2014561423</v>
      </c>
      <c r="AP26" s="16">
        <v>266904008</v>
      </c>
      <c r="AQ26" s="16">
        <v>81688670</v>
      </c>
      <c r="AR26" s="16">
        <v>71824252</v>
      </c>
      <c r="AS26" s="16">
        <v>485723541</v>
      </c>
      <c r="AT26" s="16">
        <v>131542161</v>
      </c>
      <c r="AU26" s="16">
        <v>1183891161</v>
      </c>
      <c r="AV26" s="16">
        <v>116672828</v>
      </c>
      <c r="AW26" s="16">
        <v>50594040</v>
      </c>
      <c r="AX26" s="16">
        <v>311615085</v>
      </c>
      <c r="AY26" s="16">
        <v>251924996</v>
      </c>
      <c r="AZ26" s="16">
        <v>84196900</v>
      </c>
      <c r="BA26" s="16">
        <v>125397442</v>
      </c>
      <c r="BB26" s="16">
        <v>48097337</v>
      </c>
      <c r="BC26" s="9">
        <v>281379395</v>
      </c>
    </row>
    <row r="27" spans="1:55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6"/>
    </row>
    <row r="28" spans="1:55" ht="13.5" x14ac:dyDescent="0.25">
      <c r="A28" s="20" t="s">
        <v>121</v>
      </c>
      <c r="B28" s="15">
        <f>+B25-B24</f>
        <v>0</v>
      </c>
      <c r="C28" s="15">
        <f t="shared" ref="C28:BC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15">
        <f t="shared" si="8"/>
        <v>0</v>
      </c>
      <c r="AC28" s="15">
        <f t="shared" si="8"/>
        <v>0</v>
      </c>
      <c r="AD28" s="15">
        <f t="shared" si="8"/>
        <v>0</v>
      </c>
      <c r="AE28" s="15">
        <f t="shared" si="8"/>
        <v>0</v>
      </c>
      <c r="AF28" s="15">
        <f t="shared" si="8"/>
        <v>0</v>
      </c>
      <c r="AG28" s="15">
        <f t="shared" si="8"/>
        <v>0</v>
      </c>
      <c r="AH28" s="15">
        <f t="shared" si="8"/>
        <v>0</v>
      </c>
      <c r="AI28" s="15">
        <f t="shared" si="8"/>
        <v>0</v>
      </c>
      <c r="AJ28" s="15">
        <f t="shared" si="8"/>
        <v>0</v>
      </c>
      <c r="AK28" s="15">
        <f t="shared" si="8"/>
        <v>0</v>
      </c>
      <c r="AL28" s="15">
        <f t="shared" si="8"/>
        <v>0</v>
      </c>
      <c r="AM28" s="15">
        <f t="shared" si="8"/>
        <v>0</v>
      </c>
      <c r="AN28" s="15">
        <f t="shared" si="8"/>
        <v>0</v>
      </c>
      <c r="AO28" s="15">
        <f t="shared" si="8"/>
        <v>0</v>
      </c>
      <c r="AP28" s="15">
        <f t="shared" si="8"/>
        <v>0</v>
      </c>
      <c r="AQ28" s="15">
        <f t="shared" si="8"/>
        <v>0</v>
      </c>
      <c r="AR28" s="15">
        <f t="shared" si="8"/>
        <v>0</v>
      </c>
      <c r="AS28" s="15">
        <f t="shared" si="8"/>
        <v>-20733696</v>
      </c>
      <c r="AT28" s="15">
        <f t="shared" si="8"/>
        <v>0</v>
      </c>
      <c r="AU28" s="15">
        <f t="shared" si="8"/>
        <v>199960193</v>
      </c>
      <c r="AV28" s="15">
        <f t="shared" si="8"/>
        <v>0</v>
      </c>
      <c r="AW28" s="15">
        <f t="shared" si="8"/>
        <v>0</v>
      </c>
      <c r="AX28" s="15">
        <f t="shared" si="8"/>
        <v>26396251</v>
      </c>
      <c r="AY28" s="15">
        <f t="shared" si="8"/>
        <v>0</v>
      </c>
      <c r="AZ28" s="15">
        <f t="shared" si="8"/>
        <v>0</v>
      </c>
      <c r="BA28" s="15">
        <f t="shared" si="8"/>
        <v>0</v>
      </c>
      <c r="BB28" s="15">
        <f t="shared" si="8"/>
        <v>0</v>
      </c>
      <c r="BC28" s="8">
        <f t="shared" si="8"/>
        <v>0</v>
      </c>
    </row>
    <row r="29" spans="1:55" ht="13.5" x14ac:dyDescent="0.25">
      <c r="A29" s="20" t="s">
        <v>122</v>
      </c>
      <c r="B29" s="15">
        <f>+B26-B24</f>
        <v>-43345050967</v>
      </c>
      <c r="C29" s="15">
        <f t="shared" ref="C29:BC29" si="9">+C26-C24</f>
        <v>-370780021</v>
      </c>
      <c r="D29" s="15">
        <f t="shared" si="9"/>
        <v>-286149788</v>
      </c>
      <c r="E29" s="15">
        <f t="shared" si="9"/>
        <v>-233074330</v>
      </c>
      <c r="F29" s="15">
        <f t="shared" si="9"/>
        <v>-996248923</v>
      </c>
      <c r="G29" s="15">
        <f t="shared" si="9"/>
        <v>-824861555</v>
      </c>
      <c r="H29" s="15">
        <f t="shared" si="9"/>
        <v>-154795324</v>
      </c>
      <c r="I29" s="15">
        <f t="shared" si="9"/>
        <v>-453969640</v>
      </c>
      <c r="J29" s="15">
        <f t="shared" si="9"/>
        <v>-130471801</v>
      </c>
      <c r="K29" s="15">
        <f t="shared" si="9"/>
        <v>-48368962</v>
      </c>
      <c r="L29" s="15">
        <f t="shared" si="9"/>
        <v>-6096247533</v>
      </c>
      <c r="M29" s="15">
        <f t="shared" si="9"/>
        <v>-107329830</v>
      </c>
      <c r="N29" s="15">
        <f t="shared" si="9"/>
        <v>-127995301</v>
      </c>
      <c r="O29" s="15">
        <f t="shared" si="9"/>
        <v>-929869641</v>
      </c>
      <c r="P29" s="15">
        <f t="shared" si="9"/>
        <v>-170766893</v>
      </c>
      <c r="Q29" s="15">
        <f t="shared" si="9"/>
        <v>-462993119</v>
      </c>
      <c r="R29" s="15">
        <f t="shared" si="9"/>
        <v>-1005943907</v>
      </c>
      <c r="S29" s="15">
        <f t="shared" si="9"/>
        <v>-1083507601</v>
      </c>
      <c r="T29" s="15">
        <f t="shared" si="9"/>
        <v>-384435783</v>
      </c>
      <c r="U29" s="15">
        <f t="shared" si="9"/>
        <v>-287033994</v>
      </c>
      <c r="V29" s="15">
        <f t="shared" si="9"/>
        <v>-294566635</v>
      </c>
      <c r="W29" s="15">
        <f t="shared" si="9"/>
        <v>-305895638</v>
      </c>
      <c r="X29" s="15">
        <f t="shared" si="9"/>
        <v>-733216424</v>
      </c>
      <c r="Y29" s="15">
        <f t="shared" si="9"/>
        <v>-1989170704</v>
      </c>
      <c r="Z29" s="15">
        <f t="shared" si="9"/>
        <v>-129517399</v>
      </c>
      <c r="AA29" s="15">
        <f t="shared" si="9"/>
        <v>-200300746</v>
      </c>
      <c r="AB29" s="15">
        <f t="shared" si="9"/>
        <v>-232413457</v>
      </c>
      <c r="AC29" s="15">
        <f t="shared" si="9"/>
        <v>-156241540</v>
      </c>
      <c r="AD29" s="15">
        <f t="shared" si="9"/>
        <v>-235446244</v>
      </c>
      <c r="AE29" s="15">
        <f t="shared" si="9"/>
        <v>-459959741</v>
      </c>
      <c r="AF29" s="15">
        <f t="shared" si="9"/>
        <v>-178698471</v>
      </c>
      <c r="AG29" s="15">
        <f t="shared" si="9"/>
        <v>-309571682</v>
      </c>
      <c r="AH29" s="15">
        <f t="shared" si="9"/>
        <v>-1024974441</v>
      </c>
      <c r="AI29" s="15">
        <f t="shared" si="9"/>
        <v>-230145832</v>
      </c>
      <c r="AJ29" s="15">
        <f t="shared" si="9"/>
        <v>-223581848</v>
      </c>
      <c r="AK29" s="15">
        <f t="shared" si="9"/>
        <v>-240453387</v>
      </c>
      <c r="AL29" s="15">
        <f t="shared" si="9"/>
        <v>-184830873</v>
      </c>
      <c r="AM29" s="15">
        <f t="shared" si="9"/>
        <v>-662672994</v>
      </c>
      <c r="AN29" s="15">
        <f t="shared" si="9"/>
        <v>-174316134</v>
      </c>
      <c r="AO29" s="15">
        <f t="shared" si="9"/>
        <v>-3725403277</v>
      </c>
      <c r="AP29" s="15">
        <f t="shared" si="9"/>
        <v>-364313652</v>
      </c>
      <c r="AQ29" s="15">
        <f t="shared" si="9"/>
        <v>-130925875</v>
      </c>
      <c r="AR29" s="15">
        <f t="shared" si="9"/>
        <v>-208925717</v>
      </c>
      <c r="AS29" s="15">
        <f t="shared" si="9"/>
        <v>-998455707</v>
      </c>
      <c r="AT29" s="15">
        <f t="shared" si="9"/>
        <v>-414523031</v>
      </c>
      <c r="AU29" s="15">
        <f t="shared" si="9"/>
        <v>-2339800748</v>
      </c>
      <c r="AV29" s="15">
        <f t="shared" si="9"/>
        <v>-190319997</v>
      </c>
      <c r="AW29" s="15">
        <f t="shared" si="9"/>
        <v>-121009690</v>
      </c>
      <c r="AX29" s="15">
        <f t="shared" si="9"/>
        <v>-1633919027</v>
      </c>
      <c r="AY29" s="15">
        <f t="shared" si="9"/>
        <v>-301412086</v>
      </c>
      <c r="AZ29" s="15">
        <f t="shared" si="9"/>
        <v>-188987958</v>
      </c>
      <c r="BA29" s="15">
        <f t="shared" si="9"/>
        <v>-330615868</v>
      </c>
      <c r="BB29" s="15">
        <f t="shared" si="9"/>
        <v>-308489609</v>
      </c>
      <c r="BC29" s="8">
        <f t="shared" si="9"/>
        <v>-708916091</v>
      </c>
    </row>
    <row r="30" spans="1:55" ht="13.5" x14ac:dyDescent="0.25">
      <c r="A30" s="20" t="s">
        <v>123</v>
      </c>
      <c r="B30" s="15">
        <f>+B26-B25</f>
        <v>-43345050967</v>
      </c>
      <c r="C30" s="15">
        <f t="shared" ref="C30:BC30" si="10">+C26-C25</f>
        <v>-370780021</v>
      </c>
      <c r="D30" s="15">
        <f t="shared" si="10"/>
        <v>-286149788</v>
      </c>
      <c r="E30" s="15">
        <f t="shared" si="10"/>
        <v>-233074330</v>
      </c>
      <c r="F30" s="15">
        <f t="shared" si="10"/>
        <v>-996248923</v>
      </c>
      <c r="G30" s="15">
        <f t="shared" si="10"/>
        <v>-824861555</v>
      </c>
      <c r="H30" s="15">
        <f t="shared" si="10"/>
        <v>-154795324</v>
      </c>
      <c r="I30" s="15">
        <f t="shared" si="10"/>
        <v>-453969640</v>
      </c>
      <c r="J30" s="15">
        <f t="shared" si="10"/>
        <v>-130471801</v>
      </c>
      <c r="K30" s="15">
        <f t="shared" si="10"/>
        <v>-48368962</v>
      </c>
      <c r="L30" s="15">
        <f t="shared" si="10"/>
        <v>-6096247533</v>
      </c>
      <c r="M30" s="15">
        <f t="shared" si="10"/>
        <v>-107329830</v>
      </c>
      <c r="N30" s="15">
        <f t="shared" si="10"/>
        <v>-127995301</v>
      </c>
      <c r="O30" s="15">
        <f t="shared" si="10"/>
        <v>-929869641</v>
      </c>
      <c r="P30" s="15">
        <f t="shared" si="10"/>
        <v>-170766893</v>
      </c>
      <c r="Q30" s="15">
        <f t="shared" si="10"/>
        <v>-462993119</v>
      </c>
      <c r="R30" s="15">
        <f t="shared" si="10"/>
        <v>-1005943907</v>
      </c>
      <c r="S30" s="15">
        <f t="shared" si="10"/>
        <v>-1083507601</v>
      </c>
      <c r="T30" s="15">
        <f t="shared" si="10"/>
        <v>-384435783</v>
      </c>
      <c r="U30" s="15">
        <f t="shared" si="10"/>
        <v>-287033994</v>
      </c>
      <c r="V30" s="15">
        <f t="shared" si="10"/>
        <v>-294566635</v>
      </c>
      <c r="W30" s="15">
        <f t="shared" si="10"/>
        <v>-305895638</v>
      </c>
      <c r="X30" s="15">
        <f t="shared" si="10"/>
        <v>-733216424</v>
      </c>
      <c r="Y30" s="15">
        <f t="shared" si="10"/>
        <v>-1989170704</v>
      </c>
      <c r="Z30" s="15">
        <f t="shared" si="10"/>
        <v>-129517399</v>
      </c>
      <c r="AA30" s="15">
        <f t="shared" si="10"/>
        <v>-200300746</v>
      </c>
      <c r="AB30" s="15">
        <f t="shared" si="10"/>
        <v>-232413457</v>
      </c>
      <c r="AC30" s="15">
        <f t="shared" si="10"/>
        <v>-156241540</v>
      </c>
      <c r="AD30" s="15">
        <f t="shared" si="10"/>
        <v>-235446244</v>
      </c>
      <c r="AE30" s="15">
        <f t="shared" si="10"/>
        <v>-459959741</v>
      </c>
      <c r="AF30" s="15">
        <f t="shared" si="10"/>
        <v>-178698471</v>
      </c>
      <c r="AG30" s="15">
        <f t="shared" si="10"/>
        <v>-309571682</v>
      </c>
      <c r="AH30" s="15">
        <f t="shared" si="10"/>
        <v>-1024974441</v>
      </c>
      <c r="AI30" s="15">
        <f t="shared" si="10"/>
        <v>-230145832</v>
      </c>
      <c r="AJ30" s="15">
        <f t="shared" si="10"/>
        <v>-223581848</v>
      </c>
      <c r="AK30" s="15">
        <f t="shared" si="10"/>
        <v>-240453387</v>
      </c>
      <c r="AL30" s="15">
        <f t="shared" si="10"/>
        <v>-184830873</v>
      </c>
      <c r="AM30" s="15">
        <f t="shared" si="10"/>
        <v>-662672994</v>
      </c>
      <c r="AN30" s="15">
        <f t="shared" si="10"/>
        <v>-174316134</v>
      </c>
      <c r="AO30" s="15">
        <f t="shared" si="10"/>
        <v>-3725403277</v>
      </c>
      <c r="AP30" s="15">
        <f t="shared" si="10"/>
        <v>-364313652</v>
      </c>
      <c r="AQ30" s="15">
        <f t="shared" si="10"/>
        <v>-130925875</v>
      </c>
      <c r="AR30" s="15">
        <f t="shared" si="10"/>
        <v>-208925717</v>
      </c>
      <c r="AS30" s="15">
        <f t="shared" si="10"/>
        <v>-977722011</v>
      </c>
      <c r="AT30" s="15">
        <f t="shared" si="10"/>
        <v>-414523031</v>
      </c>
      <c r="AU30" s="15">
        <f t="shared" si="10"/>
        <v>-2539760941</v>
      </c>
      <c r="AV30" s="15">
        <f t="shared" si="10"/>
        <v>-190319997</v>
      </c>
      <c r="AW30" s="15">
        <f t="shared" si="10"/>
        <v>-121009690</v>
      </c>
      <c r="AX30" s="15">
        <f t="shared" si="10"/>
        <v>-1660315278</v>
      </c>
      <c r="AY30" s="15">
        <f t="shared" si="10"/>
        <v>-301412086</v>
      </c>
      <c r="AZ30" s="15">
        <f t="shared" si="10"/>
        <v>-188987958</v>
      </c>
      <c r="BA30" s="15">
        <f t="shared" si="10"/>
        <v>-330615868</v>
      </c>
      <c r="BB30" s="15">
        <f t="shared" si="10"/>
        <v>-308489609</v>
      </c>
      <c r="BC30" s="8">
        <f t="shared" si="10"/>
        <v>-708916091</v>
      </c>
    </row>
    <row r="31" spans="1:55" ht="13.5" x14ac:dyDescent="0.25">
      <c r="A31" s="20" t="s">
        <v>124</v>
      </c>
      <c r="B31" s="17">
        <f>IF(B24=0,0,B26*100/B24)</f>
        <v>28.275492756473835</v>
      </c>
      <c r="C31" s="17">
        <f t="shared" ref="C31:BC31" si="11">IF(C24=0,0,C26*100/C24)</f>
        <v>26.342470479359868</v>
      </c>
      <c r="D31" s="17">
        <f t="shared" si="11"/>
        <v>23.810817713685154</v>
      </c>
      <c r="E31" s="17">
        <f t="shared" si="11"/>
        <v>26.848556187058154</v>
      </c>
      <c r="F31" s="17">
        <f t="shared" si="11"/>
        <v>29.04632912858256</v>
      </c>
      <c r="G31" s="17">
        <f t="shared" si="11"/>
        <v>47.284739517562635</v>
      </c>
      <c r="H31" s="17">
        <f t="shared" si="11"/>
        <v>46.416254459752707</v>
      </c>
      <c r="I31" s="17">
        <f t="shared" si="11"/>
        <v>30.734735193809353</v>
      </c>
      <c r="J31" s="17">
        <f t="shared" si="11"/>
        <v>38.239896079728446</v>
      </c>
      <c r="K31" s="17">
        <f t="shared" si="11"/>
        <v>40.846377963238751</v>
      </c>
      <c r="L31" s="17">
        <f t="shared" si="11"/>
        <v>28.047056898952427</v>
      </c>
      <c r="M31" s="17">
        <f t="shared" si="11"/>
        <v>34.644317346360957</v>
      </c>
      <c r="N31" s="17">
        <f t="shared" si="11"/>
        <v>32.796693656557821</v>
      </c>
      <c r="O31" s="17">
        <f t="shared" si="11"/>
        <v>29.314950508481321</v>
      </c>
      <c r="P31" s="17">
        <f t="shared" si="11"/>
        <v>37.507008083275423</v>
      </c>
      <c r="Q31" s="17">
        <f t="shared" si="11"/>
        <v>42.896920016110755</v>
      </c>
      <c r="R31" s="17">
        <f t="shared" si="11"/>
        <v>33.006236156558415</v>
      </c>
      <c r="S31" s="17">
        <f t="shared" si="11"/>
        <v>20.267671668334113</v>
      </c>
      <c r="T31" s="17">
        <f t="shared" si="11"/>
        <v>19.618643822471231</v>
      </c>
      <c r="U31" s="17">
        <f t="shared" si="11"/>
        <v>16.735726540109013</v>
      </c>
      <c r="V31" s="17">
        <f t="shared" si="11"/>
        <v>22.719251872465417</v>
      </c>
      <c r="W31" s="17">
        <f t="shared" si="11"/>
        <v>32.280238164345626</v>
      </c>
      <c r="X31" s="17">
        <f t="shared" si="11"/>
        <v>24.130397872835363</v>
      </c>
      <c r="Y31" s="17">
        <f t="shared" si="11"/>
        <v>33.247656720821716</v>
      </c>
      <c r="Z31" s="17">
        <f t="shared" si="11"/>
        <v>23.446986283690585</v>
      </c>
      <c r="AA31" s="17">
        <f t="shared" si="11"/>
        <v>21.057276315285517</v>
      </c>
      <c r="AB31" s="17">
        <f t="shared" si="11"/>
        <v>29.122905263213109</v>
      </c>
      <c r="AC31" s="17">
        <f t="shared" si="11"/>
        <v>36.517765428190479</v>
      </c>
      <c r="AD31" s="17">
        <f t="shared" si="11"/>
        <v>30.622415612446723</v>
      </c>
      <c r="AE31" s="17">
        <f t="shared" si="11"/>
        <v>42.786453722776017</v>
      </c>
      <c r="AF31" s="17">
        <f t="shared" si="11"/>
        <v>35.733398089112086</v>
      </c>
      <c r="AG31" s="17">
        <f t="shared" si="11"/>
        <v>33.938033170413163</v>
      </c>
      <c r="AH31" s="17">
        <f t="shared" si="11"/>
        <v>32.234281482856623</v>
      </c>
      <c r="AI31" s="17">
        <f t="shared" si="11"/>
        <v>24.36206901538171</v>
      </c>
      <c r="AJ31" s="17">
        <f t="shared" si="11"/>
        <v>37.08609188969411</v>
      </c>
      <c r="AK31" s="17">
        <f t="shared" si="11"/>
        <v>29.056897419677711</v>
      </c>
      <c r="AL31" s="17">
        <f t="shared" si="11"/>
        <v>25.210801422384055</v>
      </c>
      <c r="AM31" s="17">
        <f t="shared" si="11"/>
        <v>27.0832316387033</v>
      </c>
      <c r="AN31" s="17">
        <f t="shared" si="11"/>
        <v>33.608259836677952</v>
      </c>
      <c r="AO31" s="17">
        <f t="shared" si="11"/>
        <v>35.09710474351872</v>
      </c>
      <c r="AP31" s="17">
        <f t="shared" si="11"/>
        <v>42.283989329449369</v>
      </c>
      <c r="AQ31" s="17">
        <f t="shared" si="11"/>
        <v>38.421016774746057</v>
      </c>
      <c r="AR31" s="17">
        <f t="shared" si="11"/>
        <v>25.582995522966559</v>
      </c>
      <c r="AS31" s="17">
        <f t="shared" si="11"/>
        <v>32.726743865643918</v>
      </c>
      <c r="AT31" s="17">
        <f t="shared" si="11"/>
        <v>24.089094658866298</v>
      </c>
      <c r="AU31" s="17">
        <f t="shared" si="11"/>
        <v>33.598032733116568</v>
      </c>
      <c r="AV31" s="17">
        <f t="shared" si="11"/>
        <v>38.005066730794113</v>
      </c>
      <c r="AW31" s="17">
        <f t="shared" si="11"/>
        <v>29.483065432202434</v>
      </c>
      <c r="AX31" s="17">
        <f t="shared" si="11"/>
        <v>16.016942755100867</v>
      </c>
      <c r="AY31" s="17">
        <f t="shared" si="11"/>
        <v>45.528305294384737</v>
      </c>
      <c r="AZ31" s="17">
        <f t="shared" si="11"/>
        <v>30.8204856654244</v>
      </c>
      <c r="BA31" s="17">
        <f t="shared" si="11"/>
        <v>27.498636388486116</v>
      </c>
      <c r="BB31" s="17">
        <f t="shared" si="11"/>
        <v>13.488249510962188</v>
      </c>
      <c r="BC31" s="10">
        <f t="shared" si="11"/>
        <v>28.41368045981379</v>
      </c>
    </row>
    <row r="32" spans="1:55" ht="13.5" x14ac:dyDescent="0.25">
      <c r="A32" s="20" t="s">
        <v>125</v>
      </c>
      <c r="B32" s="17">
        <f>IF(B25=0,0,B26*100/B25)</f>
        <v>28.275492756473835</v>
      </c>
      <c r="C32" s="17">
        <f t="shared" ref="C32:BC32" si="12">IF(C25=0,0,C26*100/C25)</f>
        <v>26.342470479359868</v>
      </c>
      <c r="D32" s="17">
        <f t="shared" si="12"/>
        <v>23.810817713685154</v>
      </c>
      <c r="E32" s="17">
        <f t="shared" si="12"/>
        <v>26.848556187058154</v>
      </c>
      <c r="F32" s="17">
        <f t="shared" si="12"/>
        <v>29.04632912858256</v>
      </c>
      <c r="G32" s="17">
        <f t="shared" si="12"/>
        <v>47.284739517562635</v>
      </c>
      <c r="H32" s="17">
        <f t="shared" si="12"/>
        <v>46.416254459752707</v>
      </c>
      <c r="I32" s="17">
        <f t="shared" si="12"/>
        <v>30.734735193809353</v>
      </c>
      <c r="J32" s="17">
        <f t="shared" si="12"/>
        <v>38.239896079728446</v>
      </c>
      <c r="K32" s="17">
        <f t="shared" si="12"/>
        <v>40.846377963238751</v>
      </c>
      <c r="L32" s="17">
        <f t="shared" si="12"/>
        <v>28.047056898952427</v>
      </c>
      <c r="M32" s="17">
        <f t="shared" si="12"/>
        <v>34.644317346360957</v>
      </c>
      <c r="N32" s="17">
        <f t="shared" si="12"/>
        <v>32.796693656557821</v>
      </c>
      <c r="O32" s="17">
        <f t="shared" si="12"/>
        <v>29.314950508481321</v>
      </c>
      <c r="P32" s="17">
        <f t="shared" si="12"/>
        <v>37.507008083275423</v>
      </c>
      <c r="Q32" s="17">
        <f t="shared" si="12"/>
        <v>42.896920016110755</v>
      </c>
      <c r="R32" s="17">
        <f t="shared" si="12"/>
        <v>33.006236156558415</v>
      </c>
      <c r="S32" s="17">
        <f t="shared" si="12"/>
        <v>20.267671668334113</v>
      </c>
      <c r="T32" s="17">
        <f t="shared" si="12"/>
        <v>19.618643822471231</v>
      </c>
      <c r="U32" s="17">
        <f t="shared" si="12"/>
        <v>16.735726540109013</v>
      </c>
      <c r="V32" s="17">
        <f t="shared" si="12"/>
        <v>22.719251872465417</v>
      </c>
      <c r="W32" s="17">
        <f t="shared" si="12"/>
        <v>32.280238164345626</v>
      </c>
      <c r="X32" s="17">
        <f t="shared" si="12"/>
        <v>24.130397872835363</v>
      </c>
      <c r="Y32" s="17">
        <f t="shared" si="12"/>
        <v>33.247656720821716</v>
      </c>
      <c r="Z32" s="17">
        <f t="shared" si="12"/>
        <v>23.446986283690585</v>
      </c>
      <c r="AA32" s="17">
        <f t="shared" si="12"/>
        <v>21.057276315285517</v>
      </c>
      <c r="AB32" s="17">
        <f t="shared" si="12"/>
        <v>29.122905263213109</v>
      </c>
      <c r="AC32" s="17">
        <f t="shared" si="12"/>
        <v>36.517765428190479</v>
      </c>
      <c r="AD32" s="17">
        <f t="shared" si="12"/>
        <v>30.622415612446723</v>
      </c>
      <c r="AE32" s="17">
        <f t="shared" si="12"/>
        <v>42.786453722776017</v>
      </c>
      <c r="AF32" s="17">
        <f t="shared" si="12"/>
        <v>35.733398089112086</v>
      </c>
      <c r="AG32" s="17">
        <f t="shared" si="12"/>
        <v>33.938033170413163</v>
      </c>
      <c r="AH32" s="17">
        <f t="shared" si="12"/>
        <v>32.234281482856623</v>
      </c>
      <c r="AI32" s="17">
        <f t="shared" si="12"/>
        <v>24.36206901538171</v>
      </c>
      <c r="AJ32" s="17">
        <f t="shared" si="12"/>
        <v>37.08609188969411</v>
      </c>
      <c r="AK32" s="17">
        <f t="shared" si="12"/>
        <v>29.056897419677711</v>
      </c>
      <c r="AL32" s="17">
        <f t="shared" si="12"/>
        <v>25.210801422384055</v>
      </c>
      <c r="AM32" s="17">
        <f t="shared" si="12"/>
        <v>27.0832316387033</v>
      </c>
      <c r="AN32" s="17">
        <f t="shared" si="12"/>
        <v>33.608259836677952</v>
      </c>
      <c r="AO32" s="17">
        <f t="shared" si="12"/>
        <v>35.09710474351872</v>
      </c>
      <c r="AP32" s="17">
        <f t="shared" si="12"/>
        <v>42.283989329449369</v>
      </c>
      <c r="AQ32" s="17">
        <f t="shared" si="12"/>
        <v>38.421016774746057</v>
      </c>
      <c r="AR32" s="17">
        <f t="shared" si="12"/>
        <v>25.582995522966559</v>
      </c>
      <c r="AS32" s="17">
        <f t="shared" si="12"/>
        <v>33.190407414624467</v>
      </c>
      <c r="AT32" s="17">
        <f t="shared" si="12"/>
        <v>24.089094658866298</v>
      </c>
      <c r="AU32" s="17">
        <f t="shared" si="12"/>
        <v>31.793817697526674</v>
      </c>
      <c r="AV32" s="17">
        <f t="shared" si="12"/>
        <v>38.005066730794113</v>
      </c>
      <c r="AW32" s="17">
        <f t="shared" si="12"/>
        <v>29.483065432202434</v>
      </c>
      <c r="AX32" s="17">
        <f t="shared" si="12"/>
        <v>15.802540031176548</v>
      </c>
      <c r="AY32" s="17">
        <f t="shared" si="12"/>
        <v>45.528305294384737</v>
      </c>
      <c r="AZ32" s="17">
        <f t="shared" si="12"/>
        <v>30.8204856654244</v>
      </c>
      <c r="BA32" s="17">
        <f t="shared" si="12"/>
        <v>27.498636388486116</v>
      </c>
      <c r="BB32" s="17">
        <f t="shared" si="12"/>
        <v>13.488249510962188</v>
      </c>
      <c r="BC32" s="10">
        <f t="shared" si="12"/>
        <v>28.41368045981379</v>
      </c>
    </row>
    <row r="33" spans="1:55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6"/>
    </row>
    <row r="34" spans="1:55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6"/>
    </row>
    <row r="35" spans="1:55" ht="13.5" x14ac:dyDescent="0.25">
      <c r="A35" s="20" t="s">
        <v>127</v>
      </c>
      <c r="B35" s="16">
        <v>52289468580</v>
      </c>
      <c r="C35" s="16">
        <v>449028154</v>
      </c>
      <c r="D35" s="16">
        <v>281526950</v>
      </c>
      <c r="E35" s="16">
        <v>271496574</v>
      </c>
      <c r="F35" s="16">
        <v>1253190894</v>
      </c>
      <c r="G35" s="16">
        <v>1109756833</v>
      </c>
      <c r="H35" s="16">
        <v>243214752</v>
      </c>
      <c r="I35" s="16">
        <v>571589705</v>
      </c>
      <c r="J35" s="16">
        <v>190427939</v>
      </c>
      <c r="K35" s="16">
        <v>68399636</v>
      </c>
      <c r="L35" s="16">
        <v>7703787795</v>
      </c>
      <c r="M35" s="16">
        <v>141302173</v>
      </c>
      <c r="N35" s="16">
        <v>166135412</v>
      </c>
      <c r="O35" s="16">
        <v>1131196080</v>
      </c>
      <c r="P35" s="16">
        <v>239023919</v>
      </c>
      <c r="Q35" s="16">
        <v>756798402</v>
      </c>
      <c r="R35" s="16">
        <v>1369887126</v>
      </c>
      <c r="S35" s="16">
        <v>1050535988</v>
      </c>
      <c r="T35" s="16">
        <v>452596163</v>
      </c>
      <c r="U35" s="16">
        <v>284118741</v>
      </c>
      <c r="V35" s="16">
        <v>323196096</v>
      </c>
      <c r="W35" s="16">
        <v>412010280</v>
      </c>
      <c r="X35" s="16">
        <v>595163890</v>
      </c>
      <c r="Y35" s="16">
        <v>2724588710</v>
      </c>
      <c r="Z35" s="16">
        <v>130135944</v>
      </c>
      <c r="AA35" s="16">
        <v>179073206</v>
      </c>
      <c r="AB35" s="16">
        <v>244217329</v>
      </c>
      <c r="AC35" s="16">
        <v>209180461</v>
      </c>
      <c r="AD35" s="16">
        <v>296245331</v>
      </c>
      <c r="AE35" s="16">
        <v>720495031</v>
      </c>
      <c r="AF35" s="16">
        <v>228434611</v>
      </c>
      <c r="AG35" s="16">
        <v>427832200</v>
      </c>
      <c r="AH35" s="16">
        <v>722102135</v>
      </c>
      <c r="AI35" s="16">
        <v>245313810</v>
      </c>
      <c r="AJ35" s="16">
        <v>310512191</v>
      </c>
      <c r="AK35" s="16">
        <v>291381921</v>
      </c>
      <c r="AL35" s="16">
        <v>211945708</v>
      </c>
      <c r="AM35" s="16">
        <v>675136206</v>
      </c>
      <c r="AN35" s="16">
        <v>222246336</v>
      </c>
      <c r="AO35" s="16">
        <v>4937023600</v>
      </c>
      <c r="AP35" s="16">
        <v>521062970</v>
      </c>
      <c r="AQ35" s="16">
        <v>176681500</v>
      </c>
      <c r="AR35" s="16">
        <v>237280630</v>
      </c>
      <c r="AS35" s="16">
        <v>1031641617</v>
      </c>
      <c r="AT35" s="16">
        <v>402120559</v>
      </c>
      <c r="AU35" s="16">
        <v>2572793892</v>
      </c>
      <c r="AV35" s="16">
        <v>232008039</v>
      </c>
      <c r="AW35" s="16">
        <v>145288859</v>
      </c>
      <c r="AX35" s="16">
        <v>1493069153</v>
      </c>
      <c r="AY35" s="16">
        <v>442227967</v>
      </c>
      <c r="AZ35" s="16">
        <v>213580259</v>
      </c>
      <c r="BA35" s="16">
        <v>347107227</v>
      </c>
      <c r="BB35" s="16">
        <v>264792946</v>
      </c>
      <c r="BC35" s="9">
        <v>684154362</v>
      </c>
    </row>
    <row r="36" spans="1:55" ht="13.5" x14ac:dyDescent="0.25">
      <c r="A36" s="20" t="s">
        <v>128</v>
      </c>
      <c r="B36" s="16">
        <v>52289468580</v>
      </c>
      <c r="C36" s="16">
        <v>449028154</v>
      </c>
      <c r="D36" s="16">
        <v>281526950</v>
      </c>
      <c r="E36" s="16">
        <v>271496574</v>
      </c>
      <c r="F36" s="16">
        <v>1253190894</v>
      </c>
      <c r="G36" s="16">
        <v>1109756833</v>
      </c>
      <c r="H36" s="16">
        <v>243214752</v>
      </c>
      <c r="I36" s="16">
        <v>571589705</v>
      </c>
      <c r="J36" s="16">
        <v>190427939</v>
      </c>
      <c r="K36" s="16">
        <v>68399636</v>
      </c>
      <c r="L36" s="16">
        <v>7703787795</v>
      </c>
      <c r="M36" s="16">
        <v>141302173</v>
      </c>
      <c r="N36" s="16">
        <v>166135412</v>
      </c>
      <c r="O36" s="16">
        <v>1131196080</v>
      </c>
      <c r="P36" s="16">
        <v>239023919</v>
      </c>
      <c r="Q36" s="16">
        <v>756798402</v>
      </c>
      <c r="R36" s="16">
        <v>1369887126</v>
      </c>
      <c r="S36" s="16">
        <v>1050535988</v>
      </c>
      <c r="T36" s="16">
        <v>452596163</v>
      </c>
      <c r="U36" s="16">
        <v>284118741</v>
      </c>
      <c r="V36" s="16">
        <v>323196096</v>
      </c>
      <c r="W36" s="16">
        <v>412010280</v>
      </c>
      <c r="X36" s="16">
        <v>595163890</v>
      </c>
      <c r="Y36" s="16">
        <v>2724588710</v>
      </c>
      <c r="Z36" s="16">
        <v>130135944</v>
      </c>
      <c r="AA36" s="16">
        <v>179073206</v>
      </c>
      <c r="AB36" s="16">
        <v>244217329</v>
      </c>
      <c r="AC36" s="16">
        <v>209180461</v>
      </c>
      <c r="AD36" s="16">
        <v>296245331</v>
      </c>
      <c r="AE36" s="16">
        <v>720495031</v>
      </c>
      <c r="AF36" s="16">
        <v>228434611</v>
      </c>
      <c r="AG36" s="16">
        <v>427832200</v>
      </c>
      <c r="AH36" s="16">
        <v>722102135</v>
      </c>
      <c r="AI36" s="16">
        <v>245313810</v>
      </c>
      <c r="AJ36" s="16">
        <v>310512191</v>
      </c>
      <c r="AK36" s="16">
        <v>291381921</v>
      </c>
      <c r="AL36" s="16">
        <v>211945708</v>
      </c>
      <c r="AM36" s="16">
        <v>675136206</v>
      </c>
      <c r="AN36" s="16">
        <v>222246336</v>
      </c>
      <c r="AO36" s="16">
        <v>4937023600</v>
      </c>
      <c r="AP36" s="16">
        <v>521062970</v>
      </c>
      <c r="AQ36" s="16">
        <v>176681500</v>
      </c>
      <c r="AR36" s="16">
        <v>237280630</v>
      </c>
      <c r="AS36" s="16">
        <v>1033974484</v>
      </c>
      <c r="AT36" s="16">
        <v>402120559</v>
      </c>
      <c r="AU36" s="16">
        <v>2584433790</v>
      </c>
      <c r="AV36" s="16">
        <v>232008039</v>
      </c>
      <c r="AW36" s="16">
        <v>145288859</v>
      </c>
      <c r="AX36" s="16">
        <v>1524487183</v>
      </c>
      <c r="AY36" s="16">
        <v>442227967</v>
      </c>
      <c r="AZ36" s="16">
        <v>213580259</v>
      </c>
      <c r="BA36" s="16">
        <v>347107227</v>
      </c>
      <c r="BB36" s="16">
        <v>264792946</v>
      </c>
      <c r="BC36" s="9">
        <v>684154362</v>
      </c>
    </row>
    <row r="37" spans="1:55" ht="13.5" x14ac:dyDescent="0.25">
      <c r="A37" s="20" t="s">
        <v>129</v>
      </c>
      <c r="B37" s="16">
        <v>16247460102</v>
      </c>
      <c r="C37" s="16">
        <v>114382828</v>
      </c>
      <c r="D37" s="16">
        <v>74887207</v>
      </c>
      <c r="E37" s="16">
        <v>77306237</v>
      </c>
      <c r="F37" s="16">
        <v>358309991</v>
      </c>
      <c r="G37" s="16">
        <v>590812759</v>
      </c>
      <c r="H37" s="16">
        <v>117899301</v>
      </c>
      <c r="I37" s="16">
        <v>181894249</v>
      </c>
      <c r="J37" s="16">
        <v>79091400</v>
      </c>
      <c r="K37" s="16">
        <v>28049494</v>
      </c>
      <c r="L37" s="16">
        <v>2263966865</v>
      </c>
      <c r="M37" s="16">
        <v>44983081</v>
      </c>
      <c r="N37" s="16">
        <v>52101163</v>
      </c>
      <c r="O37" s="16">
        <v>311988603</v>
      </c>
      <c r="P37" s="16">
        <v>79905005</v>
      </c>
      <c r="Q37" s="16">
        <v>288008926</v>
      </c>
      <c r="R37" s="16">
        <v>454207946</v>
      </c>
      <c r="S37" s="16">
        <v>206468623</v>
      </c>
      <c r="T37" s="16">
        <v>90006269</v>
      </c>
      <c r="U37" s="16">
        <v>38113431</v>
      </c>
      <c r="V37" s="16">
        <v>69546840</v>
      </c>
      <c r="W37" s="16">
        <v>133043770</v>
      </c>
      <c r="X37" s="16">
        <v>161852618</v>
      </c>
      <c r="Y37" s="16">
        <v>911774971</v>
      </c>
      <c r="Z37" s="16">
        <v>30202426</v>
      </c>
      <c r="AA37" s="16">
        <v>46844941</v>
      </c>
      <c r="AB37" s="16">
        <v>84254945</v>
      </c>
      <c r="AC37" s="16">
        <v>59299838</v>
      </c>
      <c r="AD37" s="16">
        <v>96585943</v>
      </c>
      <c r="AE37" s="16">
        <v>330302113</v>
      </c>
      <c r="AF37" s="16">
        <v>89654058</v>
      </c>
      <c r="AG37" s="16">
        <v>143957822</v>
      </c>
      <c r="AH37" s="16">
        <v>266850354</v>
      </c>
      <c r="AI37" s="16">
        <v>69531403</v>
      </c>
      <c r="AJ37" s="16">
        <v>118800490</v>
      </c>
      <c r="AK37" s="16">
        <v>88140319</v>
      </c>
      <c r="AL37" s="16">
        <v>54503911</v>
      </c>
      <c r="AM37" s="16">
        <v>168156906</v>
      </c>
      <c r="AN37" s="16">
        <v>69835560</v>
      </c>
      <c r="AO37" s="16">
        <v>1719529166</v>
      </c>
      <c r="AP37" s="16">
        <v>212640904</v>
      </c>
      <c r="AQ37" s="16">
        <v>69968477</v>
      </c>
      <c r="AR37" s="16">
        <v>60124000</v>
      </c>
      <c r="AS37" s="16">
        <v>357208742</v>
      </c>
      <c r="AT37" s="16">
        <v>108989048</v>
      </c>
      <c r="AU37" s="16">
        <v>968998256</v>
      </c>
      <c r="AV37" s="16">
        <v>84990873</v>
      </c>
      <c r="AW37" s="16">
        <v>45229975</v>
      </c>
      <c r="AX37" s="16">
        <v>279221739</v>
      </c>
      <c r="AY37" s="16">
        <v>205468775</v>
      </c>
      <c r="AZ37" s="16">
        <v>66131718</v>
      </c>
      <c r="BA37" s="16">
        <v>100347367</v>
      </c>
      <c r="BB37" s="16">
        <v>36038497</v>
      </c>
      <c r="BC37" s="9">
        <v>170016154</v>
      </c>
    </row>
    <row r="38" spans="1:55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6"/>
    </row>
    <row r="39" spans="1:55" ht="13.5" x14ac:dyDescent="0.25">
      <c r="A39" s="20" t="s">
        <v>130</v>
      </c>
      <c r="B39" s="15">
        <f>+B36-B35</f>
        <v>0</v>
      </c>
      <c r="C39" s="15">
        <f t="shared" ref="C39:BC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0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15">
        <f t="shared" si="13"/>
        <v>0</v>
      </c>
      <c r="AC39" s="15">
        <f t="shared" si="13"/>
        <v>0</v>
      </c>
      <c r="AD39" s="15">
        <f t="shared" si="13"/>
        <v>0</v>
      </c>
      <c r="AE39" s="15">
        <f t="shared" si="13"/>
        <v>0</v>
      </c>
      <c r="AF39" s="15">
        <f t="shared" si="13"/>
        <v>0</v>
      </c>
      <c r="AG39" s="15">
        <f t="shared" si="13"/>
        <v>0</v>
      </c>
      <c r="AH39" s="15">
        <f t="shared" si="13"/>
        <v>0</v>
      </c>
      <c r="AI39" s="15">
        <f t="shared" si="13"/>
        <v>0</v>
      </c>
      <c r="AJ39" s="15">
        <f t="shared" si="13"/>
        <v>0</v>
      </c>
      <c r="AK39" s="15">
        <f t="shared" si="13"/>
        <v>0</v>
      </c>
      <c r="AL39" s="15">
        <f t="shared" si="13"/>
        <v>0</v>
      </c>
      <c r="AM39" s="15">
        <f t="shared" si="13"/>
        <v>0</v>
      </c>
      <c r="AN39" s="15">
        <f t="shared" si="13"/>
        <v>0</v>
      </c>
      <c r="AO39" s="15">
        <f t="shared" si="13"/>
        <v>0</v>
      </c>
      <c r="AP39" s="15">
        <f t="shared" si="13"/>
        <v>0</v>
      </c>
      <c r="AQ39" s="15">
        <f t="shared" si="13"/>
        <v>0</v>
      </c>
      <c r="AR39" s="15">
        <f t="shared" si="13"/>
        <v>0</v>
      </c>
      <c r="AS39" s="15">
        <f t="shared" si="13"/>
        <v>2332867</v>
      </c>
      <c r="AT39" s="15">
        <f t="shared" si="13"/>
        <v>0</v>
      </c>
      <c r="AU39" s="15">
        <f t="shared" si="13"/>
        <v>11639898</v>
      </c>
      <c r="AV39" s="15">
        <f t="shared" si="13"/>
        <v>0</v>
      </c>
      <c r="AW39" s="15">
        <f t="shared" si="13"/>
        <v>0</v>
      </c>
      <c r="AX39" s="15">
        <f t="shared" si="13"/>
        <v>31418030</v>
      </c>
      <c r="AY39" s="15">
        <f t="shared" si="13"/>
        <v>0</v>
      </c>
      <c r="AZ39" s="15">
        <f t="shared" si="13"/>
        <v>0</v>
      </c>
      <c r="BA39" s="15">
        <f t="shared" si="13"/>
        <v>0</v>
      </c>
      <c r="BB39" s="15">
        <f t="shared" si="13"/>
        <v>0</v>
      </c>
      <c r="BC39" s="8">
        <f t="shared" si="13"/>
        <v>0</v>
      </c>
    </row>
    <row r="40" spans="1:55" ht="13.5" x14ac:dyDescent="0.25">
      <c r="A40" s="20" t="s">
        <v>122</v>
      </c>
      <c r="B40" s="15">
        <f>+B37-B35</f>
        <v>-36042008478</v>
      </c>
      <c r="C40" s="15">
        <f t="shared" ref="C40:BC40" si="14">+C37-C35</f>
        <v>-334645326</v>
      </c>
      <c r="D40" s="15">
        <f t="shared" si="14"/>
        <v>-206639743</v>
      </c>
      <c r="E40" s="15">
        <f t="shared" si="14"/>
        <v>-194190337</v>
      </c>
      <c r="F40" s="15">
        <f t="shared" si="14"/>
        <v>-894880903</v>
      </c>
      <c r="G40" s="15">
        <f t="shared" si="14"/>
        <v>-518944074</v>
      </c>
      <c r="H40" s="15">
        <f t="shared" si="14"/>
        <v>-125315451</v>
      </c>
      <c r="I40" s="15">
        <f t="shared" si="14"/>
        <v>-389695456</v>
      </c>
      <c r="J40" s="15">
        <f t="shared" si="14"/>
        <v>-111336539</v>
      </c>
      <c r="K40" s="15">
        <f t="shared" si="14"/>
        <v>-40350142</v>
      </c>
      <c r="L40" s="15">
        <f t="shared" si="14"/>
        <v>-5439820930</v>
      </c>
      <c r="M40" s="15">
        <f t="shared" si="14"/>
        <v>-96319092</v>
      </c>
      <c r="N40" s="15">
        <f t="shared" si="14"/>
        <v>-114034249</v>
      </c>
      <c r="O40" s="15">
        <f t="shared" si="14"/>
        <v>-819207477</v>
      </c>
      <c r="P40" s="15">
        <f t="shared" si="14"/>
        <v>-159118914</v>
      </c>
      <c r="Q40" s="15">
        <f t="shared" si="14"/>
        <v>-468789476</v>
      </c>
      <c r="R40" s="15">
        <f t="shared" si="14"/>
        <v>-915679180</v>
      </c>
      <c r="S40" s="15">
        <f t="shared" si="14"/>
        <v>-844067365</v>
      </c>
      <c r="T40" s="15">
        <f t="shared" si="14"/>
        <v>-362589894</v>
      </c>
      <c r="U40" s="15">
        <f t="shared" si="14"/>
        <v>-246005310</v>
      </c>
      <c r="V40" s="15">
        <f t="shared" si="14"/>
        <v>-253649256</v>
      </c>
      <c r="W40" s="15">
        <f t="shared" si="14"/>
        <v>-278966510</v>
      </c>
      <c r="X40" s="15">
        <f t="shared" si="14"/>
        <v>-433311272</v>
      </c>
      <c r="Y40" s="15">
        <f t="shared" si="14"/>
        <v>-1812813739</v>
      </c>
      <c r="Z40" s="15">
        <f t="shared" si="14"/>
        <v>-99933518</v>
      </c>
      <c r="AA40" s="15">
        <f t="shared" si="14"/>
        <v>-132228265</v>
      </c>
      <c r="AB40" s="15">
        <f t="shared" si="14"/>
        <v>-159962384</v>
      </c>
      <c r="AC40" s="15">
        <f t="shared" si="14"/>
        <v>-149880623</v>
      </c>
      <c r="AD40" s="15">
        <f t="shared" si="14"/>
        <v>-199659388</v>
      </c>
      <c r="AE40" s="15">
        <f t="shared" si="14"/>
        <v>-390192918</v>
      </c>
      <c r="AF40" s="15">
        <f t="shared" si="14"/>
        <v>-138780553</v>
      </c>
      <c r="AG40" s="15">
        <f t="shared" si="14"/>
        <v>-283874378</v>
      </c>
      <c r="AH40" s="15">
        <f t="shared" si="14"/>
        <v>-455251781</v>
      </c>
      <c r="AI40" s="15">
        <f t="shared" si="14"/>
        <v>-175782407</v>
      </c>
      <c r="AJ40" s="15">
        <f t="shared" si="14"/>
        <v>-191711701</v>
      </c>
      <c r="AK40" s="15">
        <f t="shared" si="14"/>
        <v>-203241602</v>
      </c>
      <c r="AL40" s="15">
        <f t="shared" si="14"/>
        <v>-157441797</v>
      </c>
      <c r="AM40" s="15">
        <f t="shared" si="14"/>
        <v>-506979300</v>
      </c>
      <c r="AN40" s="15">
        <f t="shared" si="14"/>
        <v>-152410776</v>
      </c>
      <c r="AO40" s="15">
        <f t="shared" si="14"/>
        <v>-3217494434</v>
      </c>
      <c r="AP40" s="15">
        <f t="shared" si="14"/>
        <v>-308422066</v>
      </c>
      <c r="AQ40" s="15">
        <f t="shared" si="14"/>
        <v>-106713023</v>
      </c>
      <c r="AR40" s="15">
        <f t="shared" si="14"/>
        <v>-177156630</v>
      </c>
      <c r="AS40" s="15">
        <f t="shared" si="14"/>
        <v>-674432875</v>
      </c>
      <c r="AT40" s="15">
        <f t="shared" si="14"/>
        <v>-293131511</v>
      </c>
      <c r="AU40" s="15">
        <f t="shared" si="14"/>
        <v>-1603795636</v>
      </c>
      <c r="AV40" s="15">
        <f t="shared" si="14"/>
        <v>-147017166</v>
      </c>
      <c r="AW40" s="15">
        <f t="shared" si="14"/>
        <v>-100058884</v>
      </c>
      <c r="AX40" s="15">
        <f t="shared" si="14"/>
        <v>-1213847414</v>
      </c>
      <c r="AY40" s="15">
        <f t="shared" si="14"/>
        <v>-236759192</v>
      </c>
      <c r="AZ40" s="15">
        <f t="shared" si="14"/>
        <v>-147448541</v>
      </c>
      <c r="BA40" s="15">
        <f t="shared" si="14"/>
        <v>-246759860</v>
      </c>
      <c r="BB40" s="15">
        <f t="shared" si="14"/>
        <v>-228754449</v>
      </c>
      <c r="BC40" s="8">
        <f t="shared" si="14"/>
        <v>-514138208</v>
      </c>
    </row>
    <row r="41" spans="1:55" ht="13.5" x14ac:dyDescent="0.25">
      <c r="A41" s="20" t="s">
        <v>123</v>
      </c>
      <c r="B41" s="15">
        <f>+B37-B36</f>
        <v>-36042008478</v>
      </c>
      <c r="C41" s="15">
        <f t="shared" ref="C41:BC41" si="15">+C37-C36</f>
        <v>-334645326</v>
      </c>
      <c r="D41" s="15">
        <f t="shared" si="15"/>
        <v>-206639743</v>
      </c>
      <c r="E41" s="15">
        <f t="shared" si="15"/>
        <v>-194190337</v>
      </c>
      <c r="F41" s="15">
        <f t="shared" si="15"/>
        <v>-894880903</v>
      </c>
      <c r="G41" s="15">
        <f t="shared" si="15"/>
        <v>-518944074</v>
      </c>
      <c r="H41" s="15">
        <f t="shared" si="15"/>
        <v>-125315451</v>
      </c>
      <c r="I41" s="15">
        <f t="shared" si="15"/>
        <v>-389695456</v>
      </c>
      <c r="J41" s="15">
        <f t="shared" si="15"/>
        <v>-111336539</v>
      </c>
      <c r="K41" s="15">
        <f t="shared" si="15"/>
        <v>-40350142</v>
      </c>
      <c r="L41" s="15">
        <f t="shared" si="15"/>
        <v>-5439820930</v>
      </c>
      <c r="M41" s="15">
        <f t="shared" si="15"/>
        <v>-96319092</v>
      </c>
      <c r="N41" s="15">
        <f t="shared" si="15"/>
        <v>-114034249</v>
      </c>
      <c r="O41" s="15">
        <f t="shared" si="15"/>
        <v>-819207477</v>
      </c>
      <c r="P41" s="15">
        <f t="shared" si="15"/>
        <v>-159118914</v>
      </c>
      <c r="Q41" s="15">
        <f t="shared" si="15"/>
        <v>-468789476</v>
      </c>
      <c r="R41" s="15">
        <f t="shared" si="15"/>
        <v>-915679180</v>
      </c>
      <c r="S41" s="15">
        <f t="shared" si="15"/>
        <v>-844067365</v>
      </c>
      <c r="T41" s="15">
        <f t="shared" si="15"/>
        <v>-362589894</v>
      </c>
      <c r="U41" s="15">
        <f t="shared" si="15"/>
        <v>-246005310</v>
      </c>
      <c r="V41" s="15">
        <f t="shared" si="15"/>
        <v>-253649256</v>
      </c>
      <c r="W41" s="15">
        <f t="shared" si="15"/>
        <v>-278966510</v>
      </c>
      <c r="X41" s="15">
        <f t="shared" si="15"/>
        <v>-433311272</v>
      </c>
      <c r="Y41" s="15">
        <f t="shared" si="15"/>
        <v>-1812813739</v>
      </c>
      <c r="Z41" s="15">
        <f t="shared" si="15"/>
        <v>-99933518</v>
      </c>
      <c r="AA41" s="15">
        <f t="shared" si="15"/>
        <v>-132228265</v>
      </c>
      <c r="AB41" s="15">
        <f t="shared" si="15"/>
        <v>-159962384</v>
      </c>
      <c r="AC41" s="15">
        <f t="shared" si="15"/>
        <v>-149880623</v>
      </c>
      <c r="AD41" s="15">
        <f t="shared" si="15"/>
        <v>-199659388</v>
      </c>
      <c r="AE41" s="15">
        <f t="shared" si="15"/>
        <v>-390192918</v>
      </c>
      <c r="AF41" s="15">
        <f t="shared" si="15"/>
        <v>-138780553</v>
      </c>
      <c r="AG41" s="15">
        <f t="shared" si="15"/>
        <v>-283874378</v>
      </c>
      <c r="AH41" s="15">
        <f t="shared" si="15"/>
        <v>-455251781</v>
      </c>
      <c r="AI41" s="15">
        <f t="shared" si="15"/>
        <v>-175782407</v>
      </c>
      <c r="AJ41" s="15">
        <f t="shared" si="15"/>
        <v>-191711701</v>
      </c>
      <c r="AK41" s="15">
        <f t="shared" si="15"/>
        <v>-203241602</v>
      </c>
      <c r="AL41" s="15">
        <f t="shared" si="15"/>
        <v>-157441797</v>
      </c>
      <c r="AM41" s="15">
        <f t="shared" si="15"/>
        <v>-506979300</v>
      </c>
      <c r="AN41" s="15">
        <f t="shared" si="15"/>
        <v>-152410776</v>
      </c>
      <c r="AO41" s="15">
        <f t="shared" si="15"/>
        <v>-3217494434</v>
      </c>
      <c r="AP41" s="15">
        <f t="shared" si="15"/>
        <v>-308422066</v>
      </c>
      <c r="AQ41" s="15">
        <f t="shared" si="15"/>
        <v>-106713023</v>
      </c>
      <c r="AR41" s="15">
        <f t="shared" si="15"/>
        <v>-177156630</v>
      </c>
      <c r="AS41" s="15">
        <f t="shared" si="15"/>
        <v>-676765742</v>
      </c>
      <c r="AT41" s="15">
        <f t="shared" si="15"/>
        <v>-293131511</v>
      </c>
      <c r="AU41" s="15">
        <f t="shared" si="15"/>
        <v>-1615435534</v>
      </c>
      <c r="AV41" s="15">
        <f t="shared" si="15"/>
        <v>-147017166</v>
      </c>
      <c r="AW41" s="15">
        <f t="shared" si="15"/>
        <v>-100058884</v>
      </c>
      <c r="AX41" s="15">
        <f t="shared" si="15"/>
        <v>-1245265444</v>
      </c>
      <c r="AY41" s="15">
        <f t="shared" si="15"/>
        <v>-236759192</v>
      </c>
      <c r="AZ41" s="15">
        <f t="shared" si="15"/>
        <v>-147448541</v>
      </c>
      <c r="BA41" s="15">
        <f t="shared" si="15"/>
        <v>-246759860</v>
      </c>
      <c r="BB41" s="15">
        <f t="shared" si="15"/>
        <v>-228754449</v>
      </c>
      <c r="BC41" s="8">
        <f t="shared" si="15"/>
        <v>-514138208</v>
      </c>
    </row>
    <row r="42" spans="1:55" ht="13.5" x14ac:dyDescent="0.25">
      <c r="A42" s="20" t="s">
        <v>124</v>
      </c>
      <c r="B42" s="17">
        <f>IF(B35=0,0,B37*100/B35)</f>
        <v>31.072146157198524</v>
      </c>
      <c r="C42" s="17">
        <f t="shared" ref="C42:BC42" si="16">IF(C35=0,0,C37*100/C35)</f>
        <v>25.47342009205062</v>
      </c>
      <c r="D42" s="17">
        <f t="shared" si="16"/>
        <v>26.600368810161868</v>
      </c>
      <c r="E42" s="17">
        <f t="shared" si="16"/>
        <v>28.474111426540507</v>
      </c>
      <c r="F42" s="17">
        <f t="shared" si="16"/>
        <v>28.591812525570425</v>
      </c>
      <c r="G42" s="17">
        <f t="shared" si="16"/>
        <v>53.238037507988025</v>
      </c>
      <c r="H42" s="17">
        <f t="shared" si="16"/>
        <v>48.47539058814985</v>
      </c>
      <c r="I42" s="17">
        <f t="shared" si="16"/>
        <v>31.822520141436069</v>
      </c>
      <c r="J42" s="17">
        <f t="shared" si="16"/>
        <v>41.533506278193769</v>
      </c>
      <c r="K42" s="17">
        <f t="shared" si="16"/>
        <v>41.008250394782806</v>
      </c>
      <c r="L42" s="17">
        <f t="shared" si="16"/>
        <v>29.38771063332489</v>
      </c>
      <c r="M42" s="17">
        <f t="shared" si="16"/>
        <v>31.834670369860483</v>
      </c>
      <c r="N42" s="17">
        <f t="shared" si="16"/>
        <v>31.360660784348614</v>
      </c>
      <c r="O42" s="17">
        <f t="shared" si="16"/>
        <v>27.580417623087943</v>
      </c>
      <c r="P42" s="17">
        <f t="shared" si="16"/>
        <v>33.429710856677907</v>
      </c>
      <c r="Q42" s="17">
        <f t="shared" si="16"/>
        <v>38.056228083843123</v>
      </c>
      <c r="R42" s="17">
        <f t="shared" si="16"/>
        <v>33.156596436252663</v>
      </c>
      <c r="S42" s="17">
        <f t="shared" si="16"/>
        <v>19.653645887283968</v>
      </c>
      <c r="T42" s="17">
        <f t="shared" si="16"/>
        <v>19.886661964476264</v>
      </c>
      <c r="U42" s="17">
        <f t="shared" si="16"/>
        <v>13.414613504851481</v>
      </c>
      <c r="V42" s="17">
        <f t="shared" si="16"/>
        <v>21.518465371561913</v>
      </c>
      <c r="W42" s="17">
        <f t="shared" si="16"/>
        <v>32.291371467721632</v>
      </c>
      <c r="X42" s="17">
        <f t="shared" si="16"/>
        <v>27.194630037114649</v>
      </c>
      <c r="Y42" s="17">
        <f t="shared" si="16"/>
        <v>33.46468285850014</v>
      </c>
      <c r="Z42" s="17">
        <f t="shared" si="16"/>
        <v>23.208365860857011</v>
      </c>
      <c r="AA42" s="17">
        <f t="shared" si="16"/>
        <v>26.159659530527421</v>
      </c>
      <c r="AB42" s="17">
        <f t="shared" si="16"/>
        <v>34.499986280662334</v>
      </c>
      <c r="AC42" s="17">
        <f t="shared" si="16"/>
        <v>28.348650594091577</v>
      </c>
      <c r="AD42" s="17">
        <f t="shared" si="16"/>
        <v>32.603363797824713</v>
      </c>
      <c r="AE42" s="17">
        <f t="shared" si="16"/>
        <v>45.843773903834183</v>
      </c>
      <c r="AF42" s="17">
        <f t="shared" si="16"/>
        <v>39.24714280709415</v>
      </c>
      <c r="AG42" s="17">
        <f t="shared" si="16"/>
        <v>33.648197120272854</v>
      </c>
      <c r="AH42" s="17">
        <f t="shared" si="16"/>
        <v>36.954655174922038</v>
      </c>
      <c r="AI42" s="17">
        <f t="shared" si="16"/>
        <v>28.343860054189367</v>
      </c>
      <c r="AJ42" s="17">
        <f t="shared" si="16"/>
        <v>38.259525211362799</v>
      </c>
      <c r="AK42" s="17">
        <f t="shared" si="16"/>
        <v>30.249069227599744</v>
      </c>
      <c r="AL42" s="17">
        <f t="shared" si="16"/>
        <v>25.715977697458257</v>
      </c>
      <c r="AM42" s="17">
        <f t="shared" si="16"/>
        <v>24.907108299862088</v>
      </c>
      <c r="AN42" s="17">
        <f t="shared" si="16"/>
        <v>31.422592271667416</v>
      </c>
      <c r="AO42" s="17">
        <f t="shared" si="16"/>
        <v>34.829267698862125</v>
      </c>
      <c r="AP42" s="17">
        <f t="shared" si="16"/>
        <v>40.809060755171302</v>
      </c>
      <c r="AQ42" s="17">
        <f t="shared" si="16"/>
        <v>39.601473272527116</v>
      </c>
      <c r="AR42" s="17">
        <f t="shared" si="16"/>
        <v>25.33877291205776</v>
      </c>
      <c r="AS42" s="17">
        <f t="shared" si="16"/>
        <v>34.62527452496132</v>
      </c>
      <c r="AT42" s="17">
        <f t="shared" si="16"/>
        <v>27.103575174329745</v>
      </c>
      <c r="AU42" s="17">
        <f t="shared" si="16"/>
        <v>37.663267897714675</v>
      </c>
      <c r="AV42" s="17">
        <f t="shared" si="16"/>
        <v>36.632727627166403</v>
      </c>
      <c r="AW42" s="17">
        <f t="shared" si="16"/>
        <v>31.13106903812907</v>
      </c>
      <c r="AX42" s="17">
        <f t="shared" si="16"/>
        <v>18.70119267007588</v>
      </c>
      <c r="AY42" s="17">
        <f t="shared" si="16"/>
        <v>46.462184740116179</v>
      </c>
      <c r="AZ42" s="17">
        <f t="shared" si="16"/>
        <v>30.963403785365763</v>
      </c>
      <c r="BA42" s="17">
        <f t="shared" si="16"/>
        <v>28.909616163076894</v>
      </c>
      <c r="BB42" s="17">
        <f t="shared" si="16"/>
        <v>13.610066863337062</v>
      </c>
      <c r="BC42" s="10">
        <f t="shared" si="16"/>
        <v>24.850554705664511</v>
      </c>
    </row>
    <row r="43" spans="1:55" ht="13.5" x14ac:dyDescent="0.25">
      <c r="A43" s="20" t="s">
        <v>125</v>
      </c>
      <c r="B43" s="17">
        <f>IF(B36=0,0,B37*100/B36)</f>
        <v>31.072146157198524</v>
      </c>
      <c r="C43" s="17">
        <f t="shared" ref="C43:BC43" si="17">IF(C36=0,0,C37*100/C36)</f>
        <v>25.47342009205062</v>
      </c>
      <c r="D43" s="17">
        <f t="shared" si="17"/>
        <v>26.600368810161868</v>
      </c>
      <c r="E43" s="17">
        <f t="shared" si="17"/>
        <v>28.474111426540507</v>
      </c>
      <c r="F43" s="17">
        <f t="shared" si="17"/>
        <v>28.591812525570425</v>
      </c>
      <c r="G43" s="17">
        <f t="shared" si="17"/>
        <v>53.238037507988025</v>
      </c>
      <c r="H43" s="17">
        <f t="shared" si="17"/>
        <v>48.47539058814985</v>
      </c>
      <c r="I43" s="17">
        <f t="shared" si="17"/>
        <v>31.822520141436069</v>
      </c>
      <c r="J43" s="17">
        <f t="shared" si="17"/>
        <v>41.533506278193769</v>
      </c>
      <c r="K43" s="17">
        <f t="shared" si="17"/>
        <v>41.008250394782806</v>
      </c>
      <c r="L43" s="17">
        <f t="shared" si="17"/>
        <v>29.38771063332489</v>
      </c>
      <c r="M43" s="17">
        <f t="shared" si="17"/>
        <v>31.834670369860483</v>
      </c>
      <c r="N43" s="17">
        <f t="shared" si="17"/>
        <v>31.360660784348614</v>
      </c>
      <c r="O43" s="17">
        <f t="shared" si="17"/>
        <v>27.580417623087943</v>
      </c>
      <c r="P43" s="17">
        <f t="shared" si="17"/>
        <v>33.429710856677907</v>
      </c>
      <c r="Q43" s="17">
        <f t="shared" si="17"/>
        <v>38.056228083843123</v>
      </c>
      <c r="R43" s="17">
        <f t="shared" si="17"/>
        <v>33.156596436252663</v>
      </c>
      <c r="S43" s="17">
        <f t="shared" si="17"/>
        <v>19.653645887283968</v>
      </c>
      <c r="T43" s="17">
        <f t="shared" si="17"/>
        <v>19.886661964476264</v>
      </c>
      <c r="U43" s="17">
        <f t="shared" si="17"/>
        <v>13.414613504851481</v>
      </c>
      <c r="V43" s="17">
        <f t="shared" si="17"/>
        <v>21.518465371561913</v>
      </c>
      <c r="W43" s="17">
        <f t="shared" si="17"/>
        <v>32.291371467721632</v>
      </c>
      <c r="X43" s="17">
        <f t="shared" si="17"/>
        <v>27.194630037114649</v>
      </c>
      <c r="Y43" s="17">
        <f t="shared" si="17"/>
        <v>33.46468285850014</v>
      </c>
      <c r="Z43" s="17">
        <f t="shared" si="17"/>
        <v>23.208365860857011</v>
      </c>
      <c r="AA43" s="17">
        <f t="shared" si="17"/>
        <v>26.159659530527421</v>
      </c>
      <c r="AB43" s="17">
        <f t="shared" si="17"/>
        <v>34.499986280662334</v>
      </c>
      <c r="AC43" s="17">
        <f t="shared" si="17"/>
        <v>28.348650594091577</v>
      </c>
      <c r="AD43" s="17">
        <f t="shared" si="17"/>
        <v>32.603363797824713</v>
      </c>
      <c r="AE43" s="17">
        <f t="shared" si="17"/>
        <v>45.843773903834183</v>
      </c>
      <c r="AF43" s="17">
        <f t="shared" si="17"/>
        <v>39.24714280709415</v>
      </c>
      <c r="AG43" s="17">
        <f t="shared" si="17"/>
        <v>33.648197120272854</v>
      </c>
      <c r="AH43" s="17">
        <f t="shared" si="17"/>
        <v>36.954655174922038</v>
      </c>
      <c r="AI43" s="17">
        <f t="shared" si="17"/>
        <v>28.343860054189367</v>
      </c>
      <c r="AJ43" s="17">
        <f t="shared" si="17"/>
        <v>38.259525211362799</v>
      </c>
      <c r="AK43" s="17">
        <f t="shared" si="17"/>
        <v>30.249069227599744</v>
      </c>
      <c r="AL43" s="17">
        <f t="shared" si="17"/>
        <v>25.715977697458257</v>
      </c>
      <c r="AM43" s="17">
        <f t="shared" si="17"/>
        <v>24.907108299862088</v>
      </c>
      <c r="AN43" s="17">
        <f t="shared" si="17"/>
        <v>31.422592271667416</v>
      </c>
      <c r="AO43" s="17">
        <f t="shared" si="17"/>
        <v>34.829267698862125</v>
      </c>
      <c r="AP43" s="17">
        <f t="shared" si="17"/>
        <v>40.809060755171302</v>
      </c>
      <c r="AQ43" s="17">
        <f t="shared" si="17"/>
        <v>39.601473272527116</v>
      </c>
      <c r="AR43" s="17">
        <f t="shared" si="17"/>
        <v>25.33877291205776</v>
      </c>
      <c r="AS43" s="17">
        <f t="shared" si="17"/>
        <v>34.547152519481322</v>
      </c>
      <c r="AT43" s="17">
        <f t="shared" si="17"/>
        <v>27.103575174329745</v>
      </c>
      <c r="AU43" s="17">
        <f t="shared" si="17"/>
        <v>37.493638248709011</v>
      </c>
      <c r="AV43" s="17">
        <f t="shared" si="17"/>
        <v>36.632727627166403</v>
      </c>
      <c r="AW43" s="17">
        <f t="shared" si="17"/>
        <v>31.13106903812907</v>
      </c>
      <c r="AX43" s="17">
        <f t="shared" si="17"/>
        <v>18.315781340353848</v>
      </c>
      <c r="AY43" s="17">
        <f t="shared" si="17"/>
        <v>46.462184740116179</v>
      </c>
      <c r="AZ43" s="17">
        <f t="shared" si="17"/>
        <v>30.963403785365763</v>
      </c>
      <c r="BA43" s="17">
        <f t="shared" si="17"/>
        <v>28.909616163076894</v>
      </c>
      <c r="BB43" s="17">
        <f t="shared" si="17"/>
        <v>13.610066863337062</v>
      </c>
      <c r="BC43" s="10">
        <f t="shared" si="17"/>
        <v>24.850554705664511</v>
      </c>
    </row>
    <row r="44" spans="1:55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6"/>
    </row>
    <row r="45" spans="1:55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6"/>
    </row>
    <row r="46" spans="1:55" ht="13.5" x14ac:dyDescent="0.25">
      <c r="A46" s="20" t="s">
        <v>127</v>
      </c>
      <c r="B46" s="16">
        <v>13791233220</v>
      </c>
      <c r="C46" s="16">
        <v>186181888</v>
      </c>
      <c r="D46" s="16">
        <v>113731277</v>
      </c>
      <c r="E46" s="16">
        <v>106153524</v>
      </c>
      <c r="F46" s="16">
        <v>515093628</v>
      </c>
      <c r="G46" s="16">
        <v>421255285</v>
      </c>
      <c r="H46" s="16">
        <v>108183302</v>
      </c>
      <c r="I46" s="16">
        <v>167292445</v>
      </c>
      <c r="J46" s="16">
        <v>64741235</v>
      </c>
      <c r="K46" s="16">
        <v>44411563</v>
      </c>
      <c r="L46" s="16">
        <v>1855848289</v>
      </c>
      <c r="M46" s="16">
        <v>57019672</v>
      </c>
      <c r="N46" s="16">
        <v>75493956</v>
      </c>
      <c r="O46" s="16">
        <v>332791232</v>
      </c>
      <c r="P46" s="16">
        <v>138031669</v>
      </c>
      <c r="Q46" s="16">
        <v>210478570</v>
      </c>
      <c r="R46" s="16">
        <v>456550684</v>
      </c>
      <c r="S46" s="16">
        <v>377799156</v>
      </c>
      <c r="T46" s="16">
        <v>165771807</v>
      </c>
      <c r="U46" s="16">
        <v>131363572</v>
      </c>
      <c r="V46" s="16">
        <v>109853628</v>
      </c>
      <c r="W46" s="16">
        <v>173969821</v>
      </c>
      <c r="X46" s="16">
        <v>255727162</v>
      </c>
      <c r="Y46" s="16">
        <v>752978361</v>
      </c>
      <c r="Z46" s="16">
        <v>52736959</v>
      </c>
      <c r="AA46" s="16">
        <v>60997984</v>
      </c>
      <c r="AB46" s="16">
        <v>134987188</v>
      </c>
      <c r="AC46" s="16">
        <v>86743347</v>
      </c>
      <c r="AD46" s="16">
        <v>138821240</v>
      </c>
      <c r="AE46" s="16">
        <v>207681495</v>
      </c>
      <c r="AF46" s="16">
        <v>139037322</v>
      </c>
      <c r="AG46" s="16">
        <v>188876832</v>
      </c>
      <c r="AH46" s="16">
        <v>300214076</v>
      </c>
      <c r="AI46" s="16">
        <v>111042838</v>
      </c>
      <c r="AJ46" s="16">
        <v>153432351</v>
      </c>
      <c r="AK46" s="16">
        <v>143208055</v>
      </c>
      <c r="AL46" s="16">
        <v>103816837</v>
      </c>
      <c r="AM46" s="16">
        <v>229640853</v>
      </c>
      <c r="AN46" s="16">
        <v>104312790</v>
      </c>
      <c r="AO46" s="16">
        <v>1248068800</v>
      </c>
      <c r="AP46" s="16">
        <v>210157580</v>
      </c>
      <c r="AQ46" s="16">
        <v>76475587</v>
      </c>
      <c r="AR46" s="16">
        <v>86420784</v>
      </c>
      <c r="AS46" s="16">
        <v>377700491</v>
      </c>
      <c r="AT46" s="16">
        <v>156880162</v>
      </c>
      <c r="AU46" s="16">
        <v>620905682</v>
      </c>
      <c r="AV46" s="16">
        <v>98947956</v>
      </c>
      <c r="AW46" s="16">
        <v>66404373</v>
      </c>
      <c r="AX46" s="16">
        <v>324470119</v>
      </c>
      <c r="AY46" s="16">
        <v>167716824</v>
      </c>
      <c r="AZ46" s="16">
        <v>105369700</v>
      </c>
      <c r="BA46" s="16">
        <v>153243157</v>
      </c>
      <c r="BB46" s="16">
        <v>105099916</v>
      </c>
      <c r="BC46" s="9">
        <v>264901526</v>
      </c>
    </row>
    <row r="47" spans="1:55" ht="13.5" x14ac:dyDescent="0.25">
      <c r="A47" s="20" t="s">
        <v>128</v>
      </c>
      <c r="B47" s="16">
        <v>13791233220</v>
      </c>
      <c r="C47" s="16">
        <v>186181888</v>
      </c>
      <c r="D47" s="16">
        <v>113731277</v>
      </c>
      <c r="E47" s="16">
        <v>106153524</v>
      </c>
      <c r="F47" s="16">
        <v>515093628</v>
      </c>
      <c r="G47" s="16">
        <v>421255285</v>
      </c>
      <c r="H47" s="16">
        <v>108183302</v>
      </c>
      <c r="I47" s="16">
        <v>167292445</v>
      </c>
      <c r="J47" s="16">
        <v>64741235</v>
      </c>
      <c r="K47" s="16">
        <v>44411563</v>
      </c>
      <c r="L47" s="16">
        <v>1855848289</v>
      </c>
      <c r="M47" s="16">
        <v>57019672</v>
      </c>
      <c r="N47" s="16">
        <v>75493956</v>
      </c>
      <c r="O47" s="16">
        <v>332791232</v>
      </c>
      <c r="P47" s="16">
        <v>138031669</v>
      </c>
      <c r="Q47" s="16">
        <v>210478570</v>
      </c>
      <c r="R47" s="16">
        <v>456550684</v>
      </c>
      <c r="S47" s="16">
        <v>377799156</v>
      </c>
      <c r="T47" s="16">
        <v>165771807</v>
      </c>
      <c r="U47" s="16">
        <v>131363572</v>
      </c>
      <c r="V47" s="16">
        <v>109853628</v>
      </c>
      <c r="W47" s="16">
        <v>173969821</v>
      </c>
      <c r="X47" s="16">
        <v>255727162</v>
      </c>
      <c r="Y47" s="16">
        <v>752978361</v>
      </c>
      <c r="Z47" s="16">
        <v>52736959</v>
      </c>
      <c r="AA47" s="16">
        <v>60997984</v>
      </c>
      <c r="AB47" s="16">
        <v>134987188</v>
      </c>
      <c r="AC47" s="16">
        <v>86743347</v>
      </c>
      <c r="AD47" s="16">
        <v>138821240</v>
      </c>
      <c r="AE47" s="16">
        <v>207681495</v>
      </c>
      <c r="AF47" s="16">
        <v>139037322</v>
      </c>
      <c r="AG47" s="16">
        <v>188876832</v>
      </c>
      <c r="AH47" s="16">
        <v>300214076</v>
      </c>
      <c r="AI47" s="16">
        <v>111042838</v>
      </c>
      <c r="AJ47" s="16">
        <v>153432351</v>
      </c>
      <c r="AK47" s="16">
        <v>143208055</v>
      </c>
      <c r="AL47" s="16">
        <v>103816837</v>
      </c>
      <c r="AM47" s="16">
        <v>229640853</v>
      </c>
      <c r="AN47" s="16">
        <v>104312790</v>
      </c>
      <c r="AO47" s="16">
        <v>1248068800</v>
      </c>
      <c r="AP47" s="16">
        <v>210157580</v>
      </c>
      <c r="AQ47" s="16">
        <v>76475587</v>
      </c>
      <c r="AR47" s="16">
        <v>86420784</v>
      </c>
      <c r="AS47" s="16">
        <v>377373491</v>
      </c>
      <c r="AT47" s="16">
        <v>156880162</v>
      </c>
      <c r="AU47" s="16">
        <v>621213682</v>
      </c>
      <c r="AV47" s="16">
        <v>98947956</v>
      </c>
      <c r="AW47" s="16">
        <v>66404373</v>
      </c>
      <c r="AX47" s="16">
        <v>324470119</v>
      </c>
      <c r="AY47" s="16">
        <v>167716824</v>
      </c>
      <c r="AZ47" s="16">
        <v>105369700</v>
      </c>
      <c r="BA47" s="16">
        <v>153243157</v>
      </c>
      <c r="BB47" s="16">
        <v>105099916</v>
      </c>
      <c r="BC47" s="9">
        <v>264901526</v>
      </c>
    </row>
    <row r="48" spans="1:55" ht="13.5" x14ac:dyDescent="0.25">
      <c r="A48" s="20" t="s">
        <v>129</v>
      </c>
      <c r="B48" s="16">
        <v>3813053811</v>
      </c>
      <c r="C48" s="16">
        <v>52285275</v>
      </c>
      <c r="D48" s="16">
        <v>25012141</v>
      </c>
      <c r="E48" s="16">
        <v>30068229</v>
      </c>
      <c r="F48" s="16">
        <v>166598637</v>
      </c>
      <c r="G48" s="16">
        <v>242669741</v>
      </c>
      <c r="H48" s="16">
        <v>33912631</v>
      </c>
      <c r="I48" s="16">
        <v>50784762</v>
      </c>
      <c r="J48" s="16">
        <v>20892488</v>
      </c>
      <c r="K48" s="16">
        <v>16577968</v>
      </c>
      <c r="L48" s="16">
        <v>582613709</v>
      </c>
      <c r="M48" s="16">
        <v>19849403</v>
      </c>
      <c r="N48" s="16">
        <v>24403883</v>
      </c>
      <c r="O48" s="16">
        <v>97957465</v>
      </c>
      <c r="P48" s="16">
        <v>46364533</v>
      </c>
      <c r="Q48" s="16">
        <v>121244928</v>
      </c>
      <c r="R48" s="16">
        <v>172557995</v>
      </c>
      <c r="S48" s="16">
        <v>116025926</v>
      </c>
      <c r="T48" s="16">
        <v>51293062</v>
      </c>
      <c r="U48" s="16">
        <v>0</v>
      </c>
      <c r="V48" s="16">
        <v>21988419</v>
      </c>
      <c r="W48" s="16">
        <v>51038925</v>
      </c>
      <c r="X48" s="16">
        <v>75751264</v>
      </c>
      <c r="Y48" s="16">
        <v>278847560</v>
      </c>
      <c r="Z48" s="16">
        <v>14082745</v>
      </c>
      <c r="AA48" s="16">
        <v>22684722</v>
      </c>
      <c r="AB48" s="16">
        <v>48780886</v>
      </c>
      <c r="AC48" s="16">
        <v>29726986</v>
      </c>
      <c r="AD48" s="16">
        <v>46556617</v>
      </c>
      <c r="AE48" s="16">
        <v>87336453</v>
      </c>
      <c r="AF48" s="16">
        <v>44286315</v>
      </c>
      <c r="AG48" s="16">
        <v>60758539</v>
      </c>
      <c r="AH48" s="16">
        <v>102820923</v>
      </c>
      <c r="AI48" s="16">
        <v>32251690</v>
      </c>
      <c r="AJ48" s="16">
        <v>53333208</v>
      </c>
      <c r="AK48" s="16">
        <v>48022214</v>
      </c>
      <c r="AL48" s="16">
        <v>30704727</v>
      </c>
      <c r="AM48" s="16">
        <v>82960143</v>
      </c>
      <c r="AN48" s="16">
        <v>31928204</v>
      </c>
      <c r="AO48" s="16">
        <v>387736811</v>
      </c>
      <c r="AP48" s="16">
        <v>83424367</v>
      </c>
      <c r="AQ48" s="16">
        <v>26164107</v>
      </c>
      <c r="AR48" s="16">
        <v>27584941</v>
      </c>
      <c r="AS48" s="16">
        <v>112446542</v>
      </c>
      <c r="AT48" s="16">
        <v>45289959</v>
      </c>
      <c r="AU48" s="16">
        <v>229226555</v>
      </c>
      <c r="AV48" s="16">
        <v>30444356</v>
      </c>
      <c r="AW48" s="16">
        <v>22024994</v>
      </c>
      <c r="AX48" s="16">
        <v>98227320</v>
      </c>
      <c r="AY48" s="16">
        <v>67286213</v>
      </c>
      <c r="AZ48" s="16">
        <v>25368433</v>
      </c>
      <c r="BA48" s="16">
        <v>47053086</v>
      </c>
      <c r="BB48" s="16">
        <v>14995754</v>
      </c>
      <c r="BC48" s="9">
        <v>84203848</v>
      </c>
    </row>
    <row r="49" spans="1:55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6"/>
    </row>
    <row r="50" spans="1:55" ht="13.5" x14ac:dyDescent="0.25">
      <c r="A50" s="20" t="s">
        <v>132</v>
      </c>
      <c r="B50" s="15">
        <f>+B47-B46</f>
        <v>0</v>
      </c>
      <c r="C50" s="15">
        <f t="shared" ref="C50:BC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15">
        <f t="shared" si="18"/>
        <v>0</v>
      </c>
      <c r="AF50" s="15">
        <f t="shared" si="18"/>
        <v>0</v>
      </c>
      <c r="AG50" s="15">
        <f t="shared" si="18"/>
        <v>0</v>
      </c>
      <c r="AH50" s="15">
        <f t="shared" si="18"/>
        <v>0</v>
      </c>
      <c r="AI50" s="15">
        <f t="shared" si="18"/>
        <v>0</v>
      </c>
      <c r="AJ50" s="15">
        <f t="shared" si="18"/>
        <v>0</v>
      </c>
      <c r="AK50" s="15">
        <f t="shared" si="18"/>
        <v>0</v>
      </c>
      <c r="AL50" s="15">
        <f t="shared" si="18"/>
        <v>0</v>
      </c>
      <c r="AM50" s="15">
        <f t="shared" si="18"/>
        <v>0</v>
      </c>
      <c r="AN50" s="15">
        <f t="shared" si="18"/>
        <v>0</v>
      </c>
      <c r="AO50" s="15">
        <f t="shared" si="18"/>
        <v>0</v>
      </c>
      <c r="AP50" s="15">
        <f t="shared" si="18"/>
        <v>0</v>
      </c>
      <c r="AQ50" s="15">
        <f t="shared" si="18"/>
        <v>0</v>
      </c>
      <c r="AR50" s="15">
        <f t="shared" si="18"/>
        <v>0</v>
      </c>
      <c r="AS50" s="15">
        <f t="shared" si="18"/>
        <v>-327000</v>
      </c>
      <c r="AT50" s="15">
        <f t="shared" si="18"/>
        <v>0</v>
      </c>
      <c r="AU50" s="15">
        <f t="shared" si="18"/>
        <v>308000</v>
      </c>
      <c r="AV50" s="15">
        <f t="shared" si="18"/>
        <v>0</v>
      </c>
      <c r="AW50" s="15">
        <f t="shared" si="18"/>
        <v>0</v>
      </c>
      <c r="AX50" s="15">
        <f t="shared" si="18"/>
        <v>0</v>
      </c>
      <c r="AY50" s="15">
        <f t="shared" si="18"/>
        <v>0</v>
      </c>
      <c r="AZ50" s="15">
        <f t="shared" si="18"/>
        <v>0</v>
      </c>
      <c r="BA50" s="15">
        <f t="shared" si="18"/>
        <v>0</v>
      </c>
      <c r="BB50" s="15">
        <f t="shared" si="18"/>
        <v>0</v>
      </c>
      <c r="BC50" s="8">
        <f t="shared" si="18"/>
        <v>0</v>
      </c>
    </row>
    <row r="51" spans="1:55" ht="13.5" x14ac:dyDescent="0.25">
      <c r="A51" s="20" t="s">
        <v>122</v>
      </c>
      <c r="B51" s="15">
        <f>+B48-B46</f>
        <v>-9978179409</v>
      </c>
      <c r="C51" s="15">
        <f t="shared" ref="C51:BC51" si="19">+C48-C46</f>
        <v>-133896613</v>
      </c>
      <c r="D51" s="15">
        <f t="shared" si="19"/>
        <v>-88719136</v>
      </c>
      <c r="E51" s="15">
        <f t="shared" si="19"/>
        <v>-76085295</v>
      </c>
      <c r="F51" s="15">
        <f t="shared" si="19"/>
        <v>-348494991</v>
      </c>
      <c r="G51" s="15">
        <f t="shared" si="19"/>
        <v>-178585544</v>
      </c>
      <c r="H51" s="15">
        <f t="shared" si="19"/>
        <v>-74270671</v>
      </c>
      <c r="I51" s="15">
        <f t="shared" si="19"/>
        <v>-116507683</v>
      </c>
      <c r="J51" s="15">
        <f t="shared" si="19"/>
        <v>-43848747</v>
      </c>
      <c r="K51" s="15">
        <f t="shared" si="19"/>
        <v>-27833595</v>
      </c>
      <c r="L51" s="15">
        <f t="shared" si="19"/>
        <v>-1273234580</v>
      </c>
      <c r="M51" s="15">
        <f t="shared" si="19"/>
        <v>-37170269</v>
      </c>
      <c r="N51" s="15">
        <f t="shared" si="19"/>
        <v>-51090073</v>
      </c>
      <c r="O51" s="15">
        <f t="shared" si="19"/>
        <v>-234833767</v>
      </c>
      <c r="P51" s="15">
        <f t="shared" si="19"/>
        <v>-91667136</v>
      </c>
      <c r="Q51" s="15">
        <f t="shared" si="19"/>
        <v>-89233642</v>
      </c>
      <c r="R51" s="15">
        <f t="shared" si="19"/>
        <v>-283992689</v>
      </c>
      <c r="S51" s="15">
        <f t="shared" si="19"/>
        <v>-261773230</v>
      </c>
      <c r="T51" s="15">
        <f t="shared" si="19"/>
        <v>-114478745</v>
      </c>
      <c r="U51" s="15">
        <f t="shared" si="19"/>
        <v>-131363572</v>
      </c>
      <c r="V51" s="15">
        <f t="shared" si="19"/>
        <v>-87865209</v>
      </c>
      <c r="W51" s="15">
        <f t="shared" si="19"/>
        <v>-122930896</v>
      </c>
      <c r="X51" s="15">
        <f t="shared" si="19"/>
        <v>-179975898</v>
      </c>
      <c r="Y51" s="15">
        <f t="shared" si="19"/>
        <v>-474130801</v>
      </c>
      <c r="Z51" s="15">
        <f t="shared" si="19"/>
        <v>-38654214</v>
      </c>
      <c r="AA51" s="15">
        <f t="shared" si="19"/>
        <v>-38313262</v>
      </c>
      <c r="AB51" s="15">
        <f t="shared" si="19"/>
        <v>-86206302</v>
      </c>
      <c r="AC51" s="15">
        <f t="shared" si="19"/>
        <v>-57016361</v>
      </c>
      <c r="AD51" s="15">
        <f t="shared" si="19"/>
        <v>-92264623</v>
      </c>
      <c r="AE51" s="15">
        <f t="shared" si="19"/>
        <v>-120345042</v>
      </c>
      <c r="AF51" s="15">
        <f t="shared" si="19"/>
        <v>-94751007</v>
      </c>
      <c r="AG51" s="15">
        <f t="shared" si="19"/>
        <v>-128118293</v>
      </c>
      <c r="AH51" s="15">
        <f t="shared" si="19"/>
        <v>-197393153</v>
      </c>
      <c r="AI51" s="15">
        <f t="shared" si="19"/>
        <v>-78791148</v>
      </c>
      <c r="AJ51" s="15">
        <f t="shared" si="19"/>
        <v>-100099143</v>
      </c>
      <c r="AK51" s="15">
        <f t="shared" si="19"/>
        <v>-95185841</v>
      </c>
      <c r="AL51" s="15">
        <f t="shared" si="19"/>
        <v>-73112110</v>
      </c>
      <c r="AM51" s="15">
        <f t="shared" si="19"/>
        <v>-146680710</v>
      </c>
      <c r="AN51" s="15">
        <f t="shared" si="19"/>
        <v>-72384586</v>
      </c>
      <c r="AO51" s="15">
        <f t="shared" si="19"/>
        <v>-860331989</v>
      </c>
      <c r="AP51" s="15">
        <f t="shared" si="19"/>
        <v>-126733213</v>
      </c>
      <c r="AQ51" s="15">
        <f t="shared" si="19"/>
        <v>-50311480</v>
      </c>
      <c r="AR51" s="15">
        <f t="shared" si="19"/>
        <v>-58835843</v>
      </c>
      <c r="AS51" s="15">
        <f t="shared" si="19"/>
        <v>-265253949</v>
      </c>
      <c r="AT51" s="15">
        <f t="shared" si="19"/>
        <v>-111590203</v>
      </c>
      <c r="AU51" s="15">
        <f t="shared" si="19"/>
        <v>-391679127</v>
      </c>
      <c r="AV51" s="15">
        <f t="shared" si="19"/>
        <v>-68503600</v>
      </c>
      <c r="AW51" s="15">
        <f t="shared" si="19"/>
        <v>-44379379</v>
      </c>
      <c r="AX51" s="15">
        <f t="shared" si="19"/>
        <v>-226242799</v>
      </c>
      <c r="AY51" s="15">
        <f t="shared" si="19"/>
        <v>-100430611</v>
      </c>
      <c r="AZ51" s="15">
        <f t="shared" si="19"/>
        <v>-80001267</v>
      </c>
      <c r="BA51" s="15">
        <f t="shared" si="19"/>
        <v>-106190071</v>
      </c>
      <c r="BB51" s="15">
        <f t="shared" si="19"/>
        <v>-90104162</v>
      </c>
      <c r="BC51" s="8">
        <f t="shared" si="19"/>
        <v>-180697678</v>
      </c>
    </row>
    <row r="52" spans="1:55" ht="13.5" x14ac:dyDescent="0.25">
      <c r="A52" s="20" t="s">
        <v>123</v>
      </c>
      <c r="B52" s="15">
        <f>+B48-B47</f>
        <v>-9978179409</v>
      </c>
      <c r="C52" s="15">
        <f t="shared" ref="C52:BC52" si="20">+C48-C47</f>
        <v>-133896613</v>
      </c>
      <c r="D52" s="15">
        <f t="shared" si="20"/>
        <v>-88719136</v>
      </c>
      <c r="E52" s="15">
        <f t="shared" si="20"/>
        <v>-76085295</v>
      </c>
      <c r="F52" s="15">
        <f t="shared" si="20"/>
        <v>-348494991</v>
      </c>
      <c r="G52" s="15">
        <f t="shared" si="20"/>
        <v>-178585544</v>
      </c>
      <c r="H52" s="15">
        <f t="shared" si="20"/>
        <v>-74270671</v>
      </c>
      <c r="I52" s="15">
        <f t="shared" si="20"/>
        <v>-116507683</v>
      </c>
      <c r="J52" s="15">
        <f t="shared" si="20"/>
        <v>-43848747</v>
      </c>
      <c r="K52" s="15">
        <f t="shared" si="20"/>
        <v>-27833595</v>
      </c>
      <c r="L52" s="15">
        <f t="shared" si="20"/>
        <v>-1273234580</v>
      </c>
      <c r="M52" s="15">
        <f t="shared" si="20"/>
        <v>-37170269</v>
      </c>
      <c r="N52" s="15">
        <f t="shared" si="20"/>
        <v>-51090073</v>
      </c>
      <c r="O52" s="15">
        <f t="shared" si="20"/>
        <v>-234833767</v>
      </c>
      <c r="P52" s="15">
        <f t="shared" si="20"/>
        <v>-91667136</v>
      </c>
      <c r="Q52" s="15">
        <f t="shared" si="20"/>
        <v>-89233642</v>
      </c>
      <c r="R52" s="15">
        <f t="shared" si="20"/>
        <v>-283992689</v>
      </c>
      <c r="S52" s="15">
        <f t="shared" si="20"/>
        <v>-261773230</v>
      </c>
      <c r="T52" s="15">
        <f t="shared" si="20"/>
        <v>-114478745</v>
      </c>
      <c r="U52" s="15">
        <f t="shared" si="20"/>
        <v>-131363572</v>
      </c>
      <c r="V52" s="15">
        <f t="shared" si="20"/>
        <v>-87865209</v>
      </c>
      <c r="W52" s="15">
        <f t="shared" si="20"/>
        <v>-122930896</v>
      </c>
      <c r="X52" s="15">
        <f t="shared" si="20"/>
        <v>-179975898</v>
      </c>
      <c r="Y52" s="15">
        <f t="shared" si="20"/>
        <v>-474130801</v>
      </c>
      <c r="Z52" s="15">
        <f t="shared" si="20"/>
        <v>-38654214</v>
      </c>
      <c r="AA52" s="15">
        <f t="shared" si="20"/>
        <v>-38313262</v>
      </c>
      <c r="AB52" s="15">
        <f t="shared" si="20"/>
        <v>-86206302</v>
      </c>
      <c r="AC52" s="15">
        <f t="shared" si="20"/>
        <v>-57016361</v>
      </c>
      <c r="AD52" s="15">
        <f t="shared" si="20"/>
        <v>-92264623</v>
      </c>
      <c r="AE52" s="15">
        <f t="shared" si="20"/>
        <v>-120345042</v>
      </c>
      <c r="AF52" s="15">
        <f t="shared" si="20"/>
        <v>-94751007</v>
      </c>
      <c r="AG52" s="15">
        <f t="shared" si="20"/>
        <v>-128118293</v>
      </c>
      <c r="AH52" s="15">
        <f t="shared" si="20"/>
        <v>-197393153</v>
      </c>
      <c r="AI52" s="15">
        <f t="shared" si="20"/>
        <v>-78791148</v>
      </c>
      <c r="AJ52" s="15">
        <f t="shared" si="20"/>
        <v>-100099143</v>
      </c>
      <c r="AK52" s="15">
        <f t="shared" si="20"/>
        <v>-95185841</v>
      </c>
      <c r="AL52" s="15">
        <f t="shared" si="20"/>
        <v>-73112110</v>
      </c>
      <c r="AM52" s="15">
        <f t="shared" si="20"/>
        <v>-146680710</v>
      </c>
      <c r="AN52" s="15">
        <f t="shared" si="20"/>
        <v>-72384586</v>
      </c>
      <c r="AO52" s="15">
        <f t="shared" si="20"/>
        <v>-860331989</v>
      </c>
      <c r="AP52" s="15">
        <f t="shared" si="20"/>
        <v>-126733213</v>
      </c>
      <c r="AQ52" s="15">
        <f t="shared" si="20"/>
        <v>-50311480</v>
      </c>
      <c r="AR52" s="15">
        <f t="shared" si="20"/>
        <v>-58835843</v>
      </c>
      <c r="AS52" s="15">
        <f t="shared" si="20"/>
        <v>-264926949</v>
      </c>
      <c r="AT52" s="15">
        <f t="shared" si="20"/>
        <v>-111590203</v>
      </c>
      <c r="AU52" s="15">
        <f t="shared" si="20"/>
        <v>-391987127</v>
      </c>
      <c r="AV52" s="15">
        <f t="shared" si="20"/>
        <v>-68503600</v>
      </c>
      <c r="AW52" s="15">
        <f t="shared" si="20"/>
        <v>-44379379</v>
      </c>
      <c r="AX52" s="15">
        <f t="shared" si="20"/>
        <v>-226242799</v>
      </c>
      <c r="AY52" s="15">
        <f t="shared" si="20"/>
        <v>-100430611</v>
      </c>
      <c r="AZ52" s="15">
        <f t="shared" si="20"/>
        <v>-80001267</v>
      </c>
      <c r="BA52" s="15">
        <f t="shared" si="20"/>
        <v>-106190071</v>
      </c>
      <c r="BB52" s="15">
        <f t="shared" si="20"/>
        <v>-90104162</v>
      </c>
      <c r="BC52" s="8">
        <f t="shared" si="20"/>
        <v>-180697678</v>
      </c>
    </row>
    <row r="53" spans="1:55" ht="13.5" x14ac:dyDescent="0.25">
      <c r="A53" s="20" t="s">
        <v>124</v>
      </c>
      <c r="B53" s="17">
        <f>IF(B46=0,0,B48*100/B46)</f>
        <v>27.64838901767191</v>
      </c>
      <c r="C53" s="17">
        <f t="shared" ref="C53:BC53" si="21">IF(C46=0,0,C48*100/C46)</f>
        <v>28.082900845865307</v>
      </c>
      <c r="D53" s="17">
        <f t="shared" si="21"/>
        <v>21.992315271374295</v>
      </c>
      <c r="E53" s="17">
        <f t="shared" si="21"/>
        <v>28.325229221782596</v>
      </c>
      <c r="F53" s="17">
        <f t="shared" si="21"/>
        <v>32.343369815477509</v>
      </c>
      <c r="G53" s="17">
        <f t="shared" si="21"/>
        <v>57.606337449273781</v>
      </c>
      <c r="H53" s="17">
        <f t="shared" si="21"/>
        <v>31.347380208453981</v>
      </c>
      <c r="I53" s="17">
        <f t="shared" si="21"/>
        <v>30.356877144093385</v>
      </c>
      <c r="J53" s="17">
        <f t="shared" si="21"/>
        <v>32.270759122837248</v>
      </c>
      <c r="K53" s="17">
        <f t="shared" si="21"/>
        <v>37.328044500482903</v>
      </c>
      <c r="L53" s="17">
        <f t="shared" si="21"/>
        <v>31.393390960525867</v>
      </c>
      <c r="M53" s="17">
        <f t="shared" si="21"/>
        <v>34.81149979256282</v>
      </c>
      <c r="N53" s="17">
        <f t="shared" si="21"/>
        <v>32.325611602602997</v>
      </c>
      <c r="O53" s="17">
        <f t="shared" si="21"/>
        <v>29.435109937031033</v>
      </c>
      <c r="P53" s="17">
        <f t="shared" si="21"/>
        <v>33.589779313615338</v>
      </c>
      <c r="Q53" s="17">
        <f t="shared" si="21"/>
        <v>57.604405047031626</v>
      </c>
      <c r="R53" s="17">
        <f t="shared" si="21"/>
        <v>37.796021569425577</v>
      </c>
      <c r="S53" s="17">
        <f t="shared" si="21"/>
        <v>30.711007199814919</v>
      </c>
      <c r="T53" s="17">
        <f t="shared" si="21"/>
        <v>30.941969523201251</v>
      </c>
      <c r="U53" s="17">
        <f t="shared" si="21"/>
        <v>0</v>
      </c>
      <c r="V53" s="17">
        <f t="shared" si="21"/>
        <v>20.016106341066859</v>
      </c>
      <c r="W53" s="17">
        <f t="shared" si="21"/>
        <v>29.337803940144308</v>
      </c>
      <c r="X53" s="17">
        <f t="shared" si="21"/>
        <v>29.621907742439969</v>
      </c>
      <c r="Y53" s="17">
        <f t="shared" si="21"/>
        <v>37.032612680884199</v>
      </c>
      <c r="Z53" s="17">
        <f t="shared" si="21"/>
        <v>26.703748693586977</v>
      </c>
      <c r="AA53" s="17">
        <f t="shared" si="21"/>
        <v>37.189297928272516</v>
      </c>
      <c r="AB53" s="17">
        <f t="shared" si="21"/>
        <v>36.137419204554433</v>
      </c>
      <c r="AC53" s="17">
        <f t="shared" si="21"/>
        <v>34.270047246389971</v>
      </c>
      <c r="AD53" s="17">
        <f t="shared" si="21"/>
        <v>33.537099221992257</v>
      </c>
      <c r="AE53" s="17">
        <f t="shared" si="21"/>
        <v>42.053074107541455</v>
      </c>
      <c r="AF53" s="17">
        <f t="shared" si="21"/>
        <v>31.852105868379713</v>
      </c>
      <c r="AG53" s="17">
        <f t="shared" si="21"/>
        <v>32.168338676921479</v>
      </c>
      <c r="AH53" s="17">
        <f t="shared" si="21"/>
        <v>34.249201226660674</v>
      </c>
      <c r="AI53" s="17">
        <f t="shared" si="21"/>
        <v>29.044367543992347</v>
      </c>
      <c r="AJ53" s="17">
        <f t="shared" si="21"/>
        <v>34.760080030319031</v>
      </c>
      <c r="AK53" s="17">
        <f t="shared" si="21"/>
        <v>33.53317940111679</v>
      </c>
      <c r="AL53" s="17">
        <f t="shared" si="21"/>
        <v>29.575864462139219</v>
      </c>
      <c r="AM53" s="17">
        <f t="shared" si="21"/>
        <v>36.126038514584337</v>
      </c>
      <c r="AN53" s="17">
        <f t="shared" si="21"/>
        <v>30.608139232015557</v>
      </c>
      <c r="AO53" s="17">
        <f t="shared" si="21"/>
        <v>31.066942062809357</v>
      </c>
      <c r="AP53" s="17">
        <f t="shared" si="21"/>
        <v>39.696101848907851</v>
      </c>
      <c r="AQ53" s="17">
        <f t="shared" si="21"/>
        <v>34.212365051869426</v>
      </c>
      <c r="AR53" s="17">
        <f t="shared" si="21"/>
        <v>31.919336672530072</v>
      </c>
      <c r="AS53" s="17">
        <f t="shared" si="21"/>
        <v>29.771351819608835</v>
      </c>
      <c r="AT53" s="17">
        <f t="shared" si="21"/>
        <v>28.869143442113479</v>
      </c>
      <c r="AU53" s="17">
        <f t="shared" si="21"/>
        <v>36.918095879174125</v>
      </c>
      <c r="AV53" s="17">
        <f t="shared" si="21"/>
        <v>30.768049417817181</v>
      </c>
      <c r="AW53" s="17">
        <f t="shared" si="21"/>
        <v>33.167987295053592</v>
      </c>
      <c r="AX53" s="17">
        <f t="shared" si="21"/>
        <v>30.273148203209431</v>
      </c>
      <c r="AY53" s="17">
        <f t="shared" si="21"/>
        <v>40.118940601927925</v>
      </c>
      <c r="AZ53" s="17">
        <f t="shared" si="21"/>
        <v>24.07564318774752</v>
      </c>
      <c r="BA53" s="17">
        <f t="shared" si="21"/>
        <v>30.704852941655332</v>
      </c>
      <c r="BB53" s="17">
        <f t="shared" si="21"/>
        <v>14.268093230445588</v>
      </c>
      <c r="BC53" s="10">
        <f t="shared" si="21"/>
        <v>31.786848974210891</v>
      </c>
    </row>
    <row r="54" spans="1:55" ht="13.5" x14ac:dyDescent="0.25">
      <c r="A54" s="20" t="s">
        <v>125</v>
      </c>
      <c r="B54" s="17">
        <f>IF(B47=0,0,B48*100/B47)</f>
        <v>27.64838901767191</v>
      </c>
      <c r="C54" s="17">
        <f t="shared" ref="C54:BC54" si="22">IF(C47=0,0,C48*100/C47)</f>
        <v>28.082900845865307</v>
      </c>
      <c r="D54" s="17">
        <f t="shared" si="22"/>
        <v>21.992315271374295</v>
      </c>
      <c r="E54" s="17">
        <f t="shared" si="22"/>
        <v>28.325229221782596</v>
      </c>
      <c r="F54" s="17">
        <f t="shared" si="22"/>
        <v>32.343369815477509</v>
      </c>
      <c r="G54" s="17">
        <f t="shared" si="22"/>
        <v>57.606337449273781</v>
      </c>
      <c r="H54" s="17">
        <f t="shared" si="22"/>
        <v>31.347380208453981</v>
      </c>
      <c r="I54" s="17">
        <f t="shared" si="22"/>
        <v>30.356877144093385</v>
      </c>
      <c r="J54" s="17">
        <f t="shared" si="22"/>
        <v>32.270759122837248</v>
      </c>
      <c r="K54" s="17">
        <f t="shared" si="22"/>
        <v>37.328044500482903</v>
      </c>
      <c r="L54" s="17">
        <f t="shared" si="22"/>
        <v>31.393390960525867</v>
      </c>
      <c r="M54" s="17">
        <f t="shared" si="22"/>
        <v>34.81149979256282</v>
      </c>
      <c r="N54" s="17">
        <f t="shared" si="22"/>
        <v>32.325611602602997</v>
      </c>
      <c r="O54" s="17">
        <f t="shared" si="22"/>
        <v>29.435109937031033</v>
      </c>
      <c r="P54" s="17">
        <f t="shared" si="22"/>
        <v>33.589779313615338</v>
      </c>
      <c r="Q54" s="17">
        <f t="shared" si="22"/>
        <v>57.604405047031626</v>
      </c>
      <c r="R54" s="17">
        <f t="shared" si="22"/>
        <v>37.796021569425577</v>
      </c>
      <c r="S54" s="17">
        <f t="shared" si="22"/>
        <v>30.711007199814919</v>
      </c>
      <c r="T54" s="17">
        <f t="shared" si="22"/>
        <v>30.941969523201251</v>
      </c>
      <c r="U54" s="17">
        <f t="shared" si="22"/>
        <v>0</v>
      </c>
      <c r="V54" s="17">
        <f t="shared" si="22"/>
        <v>20.016106341066859</v>
      </c>
      <c r="W54" s="17">
        <f t="shared" si="22"/>
        <v>29.337803940144308</v>
      </c>
      <c r="X54" s="17">
        <f t="shared" si="22"/>
        <v>29.621907742439969</v>
      </c>
      <c r="Y54" s="17">
        <f t="shared" si="22"/>
        <v>37.032612680884199</v>
      </c>
      <c r="Z54" s="17">
        <f t="shared" si="22"/>
        <v>26.703748693586977</v>
      </c>
      <c r="AA54" s="17">
        <f t="shared" si="22"/>
        <v>37.189297928272516</v>
      </c>
      <c r="AB54" s="17">
        <f t="shared" si="22"/>
        <v>36.137419204554433</v>
      </c>
      <c r="AC54" s="17">
        <f t="shared" si="22"/>
        <v>34.270047246389971</v>
      </c>
      <c r="AD54" s="17">
        <f t="shared" si="22"/>
        <v>33.537099221992257</v>
      </c>
      <c r="AE54" s="17">
        <f t="shared" si="22"/>
        <v>42.053074107541455</v>
      </c>
      <c r="AF54" s="17">
        <f t="shared" si="22"/>
        <v>31.852105868379713</v>
      </c>
      <c r="AG54" s="17">
        <f t="shared" si="22"/>
        <v>32.168338676921479</v>
      </c>
      <c r="AH54" s="17">
        <f t="shared" si="22"/>
        <v>34.249201226660674</v>
      </c>
      <c r="AI54" s="17">
        <f t="shared" si="22"/>
        <v>29.044367543992347</v>
      </c>
      <c r="AJ54" s="17">
        <f t="shared" si="22"/>
        <v>34.760080030319031</v>
      </c>
      <c r="AK54" s="17">
        <f t="shared" si="22"/>
        <v>33.53317940111679</v>
      </c>
      <c r="AL54" s="17">
        <f t="shared" si="22"/>
        <v>29.575864462139219</v>
      </c>
      <c r="AM54" s="17">
        <f t="shared" si="22"/>
        <v>36.126038514584337</v>
      </c>
      <c r="AN54" s="17">
        <f t="shared" si="22"/>
        <v>30.608139232015557</v>
      </c>
      <c r="AO54" s="17">
        <f t="shared" si="22"/>
        <v>31.066942062809357</v>
      </c>
      <c r="AP54" s="17">
        <f t="shared" si="22"/>
        <v>39.696101848907851</v>
      </c>
      <c r="AQ54" s="17">
        <f t="shared" si="22"/>
        <v>34.212365051869426</v>
      </c>
      <c r="AR54" s="17">
        <f t="shared" si="22"/>
        <v>31.919336672530072</v>
      </c>
      <c r="AS54" s="17">
        <f t="shared" si="22"/>
        <v>29.797149159054207</v>
      </c>
      <c r="AT54" s="17">
        <f t="shared" si="22"/>
        <v>28.869143442113479</v>
      </c>
      <c r="AU54" s="17">
        <f t="shared" si="22"/>
        <v>36.899791753137855</v>
      </c>
      <c r="AV54" s="17">
        <f t="shared" si="22"/>
        <v>30.768049417817181</v>
      </c>
      <c r="AW54" s="17">
        <f t="shared" si="22"/>
        <v>33.167987295053592</v>
      </c>
      <c r="AX54" s="17">
        <f t="shared" si="22"/>
        <v>30.273148203209431</v>
      </c>
      <c r="AY54" s="17">
        <f t="shared" si="22"/>
        <v>40.118940601927925</v>
      </c>
      <c r="AZ54" s="17">
        <f t="shared" si="22"/>
        <v>24.07564318774752</v>
      </c>
      <c r="BA54" s="17">
        <f t="shared" si="22"/>
        <v>30.704852941655332</v>
      </c>
      <c r="BB54" s="17">
        <f t="shared" si="22"/>
        <v>14.268093230445588</v>
      </c>
      <c r="BC54" s="10">
        <f t="shared" si="22"/>
        <v>31.786848974210891</v>
      </c>
    </row>
    <row r="55" spans="1:55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6"/>
    </row>
    <row r="56" spans="1:55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6"/>
    </row>
    <row r="57" spans="1:55" ht="13.5" x14ac:dyDescent="0.25">
      <c r="A57" s="20" t="s">
        <v>127</v>
      </c>
      <c r="B57" s="16">
        <v>8143224000</v>
      </c>
      <c r="C57" s="16">
        <v>54355578</v>
      </c>
      <c r="D57" s="16">
        <v>94051025</v>
      </c>
      <c r="E57" s="16">
        <v>47122332</v>
      </c>
      <c r="F57" s="16">
        <v>150892800</v>
      </c>
      <c r="G57" s="16">
        <v>454992250</v>
      </c>
      <c r="H57" s="16">
        <v>45670100</v>
      </c>
      <c r="I57" s="16">
        <v>83817650</v>
      </c>
      <c r="J57" s="16">
        <v>20827860</v>
      </c>
      <c r="K57" s="16">
        <v>13368750</v>
      </c>
      <c r="L57" s="16">
        <v>768760054</v>
      </c>
      <c r="M57" s="16">
        <v>22922001</v>
      </c>
      <c r="N57" s="16">
        <v>24324415</v>
      </c>
      <c r="O57" s="16">
        <v>184314976</v>
      </c>
      <c r="P57" s="16">
        <v>34233750</v>
      </c>
      <c r="Q57" s="16">
        <v>54003956</v>
      </c>
      <c r="R57" s="16">
        <v>131661450</v>
      </c>
      <c r="S57" s="16">
        <v>308395356</v>
      </c>
      <c r="T57" s="16">
        <v>25668700</v>
      </c>
      <c r="U57" s="16">
        <v>60607733</v>
      </c>
      <c r="V57" s="16">
        <v>57968220</v>
      </c>
      <c r="W57" s="16">
        <v>39697803</v>
      </c>
      <c r="X57" s="16">
        <v>371252703</v>
      </c>
      <c r="Y57" s="16">
        <v>255337696</v>
      </c>
      <c r="Z57" s="16">
        <v>39050601</v>
      </c>
      <c r="AA57" s="16">
        <v>74656000</v>
      </c>
      <c r="AB57" s="16">
        <v>83693201</v>
      </c>
      <c r="AC57" s="16">
        <v>36938065</v>
      </c>
      <c r="AD57" s="16">
        <v>43124000</v>
      </c>
      <c r="AE57" s="16">
        <v>83440000</v>
      </c>
      <c r="AF57" s="16">
        <v>49623456</v>
      </c>
      <c r="AG57" s="16">
        <v>40775831</v>
      </c>
      <c r="AH57" s="16">
        <v>790424351</v>
      </c>
      <c r="AI57" s="16">
        <v>58959230</v>
      </c>
      <c r="AJ57" s="16">
        <v>44865268</v>
      </c>
      <c r="AK57" s="16">
        <v>47556437</v>
      </c>
      <c r="AL57" s="16">
        <v>35190077</v>
      </c>
      <c r="AM57" s="16">
        <v>233671204</v>
      </c>
      <c r="AN57" s="16">
        <v>40310623</v>
      </c>
      <c r="AO57" s="16">
        <v>802941100</v>
      </c>
      <c r="AP57" s="16">
        <v>110154690</v>
      </c>
      <c r="AQ57" s="16">
        <v>35933045</v>
      </c>
      <c r="AR57" s="16">
        <v>43469339</v>
      </c>
      <c r="AS57" s="16">
        <v>452537631</v>
      </c>
      <c r="AT57" s="16">
        <v>143944633</v>
      </c>
      <c r="AU57" s="16">
        <v>950898017</v>
      </c>
      <c r="AV57" s="16">
        <v>74984786</v>
      </c>
      <c r="AW57" s="16">
        <v>26314871</v>
      </c>
      <c r="AX57" s="16">
        <v>452464959</v>
      </c>
      <c r="AY57" s="16">
        <v>111109115</v>
      </c>
      <c r="AZ57" s="16">
        <v>59604599</v>
      </c>
      <c r="BA57" s="16">
        <v>108906083</v>
      </c>
      <c r="BB57" s="16">
        <v>91794000</v>
      </c>
      <c r="BC57" s="9">
        <v>306141124</v>
      </c>
    </row>
    <row r="58" spans="1:55" ht="13.5" x14ac:dyDescent="0.25">
      <c r="A58" s="20" t="s">
        <v>128</v>
      </c>
      <c r="B58" s="16">
        <v>8143224000</v>
      </c>
      <c r="C58" s="16">
        <v>54355578</v>
      </c>
      <c r="D58" s="16">
        <v>94051025</v>
      </c>
      <c r="E58" s="16">
        <v>47122332</v>
      </c>
      <c r="F58" s="16">
        <v>150892800</v>
      </c>
      <c r="G58" s="16">
        <v>454992250</v>
      </c>
      <c r="H58" s="16">
        <v>45670100</v>
      </c>
      <c r="I58" s="16">
        <v>83817650</v>
      </c>
      <c r="J58" s="16">
        <v>20827860</v>
      </c>
      <c r="K58" s="16">
        <v>13368750</v>
      </c>
      <c r="L58" s="16">
        <v>768760054</v>
      </c>
      <c r="M58" s="16">
        <v>22922001</v>
      </c>
      <c r="N58" s="16">
        <v>24324415</v>
      </c>
      <c r="O58" s="16">
        <v>184314976</v>
      </c>
      <c r="P58" s="16">
        <v>34233750</v>
      </c>
      <c r="Q58" s="16">
        <v>54003956</v>
      </c>
      <c r="R58" s="16">
        <v>131661450</v>
      </c>
      <c r="S58" s="16">
        <v>308395356</v>
      </c>
      <c r="T58" s="16">
        <v>25668700</v>
      </c>
      <c r="U58" s="16">
        <v>60607733</v>
      </c>
      <c r="V58" s="16">
        <v>57968220</v>
      </c>
      <c r="W58" s="16">
        <v>39697803</v>
      </c>
      <c r="X58" s="16">
        <v>371252703</v>
      </c>
      <c r="Y58" s="16">
        <v>255337696</v>
      </c>
      <c r="Z58" s="16">
        <v>39050601</v>
      </c>
      <c r="AA58" s="16">
        <v>74656000</v>
      </c>
      <c r="AB58" s="16">
        <v>83693201</v>
      </c>
      <c r="AC58" s="16">
        <v>36938065</v>
      </c>
      <c r="AD58" s="16">
        <v>43124000</v>
      </c>
      <c r="AE58" s="16">
        <v>83440000</v>
      </c>
      <c r="AF58" s="16">
        <v>49623456</v>
      </c>
      <c r="AG58" s="16">
        <v>40775831</v>
      </c>
      <c r="AH58" s="16">
        <v>790424351</v>
      </c>
      <c r="AI58" s="16">
        <v>58959230</v>
      </c>
      <c r="AJ58" s="16">
        <v>44865268</v>
      </c>
      <c r="AK58" s="16">
        <v>47556437</v>
      </c>
      <c r="AL58" s="16">
        <v>35190077</v>
      </c>
      <c r="AM58" s="16">
        <v>233671204</v>
      </c>
      <c r="AN58" s="16">
        <v>40310623</v>
      </c>
      <c r="AO58" s="16">
        <v>802941100</v>
      </c>
      <c r="AP58" s="16">
        <v>110154690</v>
      </c>
      <c r="AQ58" s="16">
        <v>35933045</v>
      </c>
      <c r="AR58" s="16">
        <v>43469339</v>
      </c>
      <c r="AS58" s="16">
        <v>429471068</v>
      </c>
      <c r="AT58" s="16">
        <v>143944633</v>
      </c>
      <c r="AU58" s="16">
        <v>1139218312</v>
      </c>
      <c r="AV58" s="16">
        <v>74984786</v>
      </c>
      <c r="AW58" s="16">
        <v>26314871</v>
      </c>
      <c r="AX58" s="16">
        <v>447443180</v>
      </c>
      <c r="AY58" s="16">
        <v>111109115</v>
      </c>
      <c r="AZ58" s="16">
        <v>59604599</v>
      </c>
      <c r="BA58" s="16">
        <v>108906083</v>
      </c>
      <c r="BB58" s="16">
        <v>91794000</v>
      </c>
      <c r="BC58" s="9">
        <v>306141124</v>
      </c>
    </row>
    <row r="59" spans="1:55" ht="13.5" x14ac:dyDescent="0.25">
      <c r="A59" s="20" t="s">
        <v>129</v>
      </c>
      <c r="B59" s="16">
        <v>840181511</v>
      </c>
      <c r="C59" s="16">
        <v>18220883</v>
      </c>
      <c r="D59" s="16">
        <v>14540980</v>
      </c>
      <c r="E59" s="16">
        <v>8238339</v>
      </c>
      <c r="F59" s="16">
        <v>49524780</v>
      </c>
      <c r="G59" s="16">
        <v>149074769</v>
      </c>
      <c r="H59" s="16">
        <v>16190227</v>
      </c>
      <c r="I59" s="16">
        <v>19543466</v>
      </c>
      <c r="J59" s="16">
        <v>1692598</v>
      </c>
      <c r="K59" s="16">
        <v>5349930</v>
      </c>
      <c r="L59" s="16">
        <v>112333451</v>
      </c>
      <c r="M59" s="16">
        <v>11911263</v>
      </c>
      <c r="N59" s="16">
        <v>10363363</v>
      </c>
      <c r="O59" s="16">
        <v>73652812</v>
      </c>
      <c r="P59" s="16">
        <v>22585771</v>
      </c>
      <c r="Q59" s="16">
        <v>59800313</v>
      </c>
      <c r="R59" s="16">
        <v>41396723</v>
      </c>
      <c r="S59" s="16">
        <v>68955120</v>
      </c>
      <c r="T59" s="16">
        <v>3822811</v>
      </c>
      <c r="U59" s="16">
        <v>19579049</v>
      </c>
      <c r="V59" s="16">
        <v>17050841</v>
      </c>
      <c r="W59" s="16">
        <v>12768675</v>
      </c>
      <c r="X59" s="16">
        <v>71347551</v>
      </c>
      <c r="Y59" s="16">
        <v>78980731</v>
      </c>
      <c r="Z59" s="16">
        <v>9466720</v>
      </c>
      <c r="AA59" s="16">
        <v>6583519</v>
      </c>
      <c r="AB59" s="16">
        <v>11242128</v>
      </c>
      <c r="AC59" s="16">
        <v>30577148</v>
      </c>
      <c r="AD59" s="16">
        <v>7337144</v>
      </c>
      <c r="AE59" s="16">
        <v>13673177</v>
      </c>
      <c r="AF59" s="16">
        <v>9705538</v>
      </c>
      <c r="AG59" s="16">
        <v>15078527</v>
      </c>
      <c r="AH59" s="16">
        <v>220701691</v>
      </c>
      <c r="AI59" s="16">
        <v>4595805</v>
      </c>
      <c r="AJ59" s="16">
        <v>12995121</v>
      </c>
      <c r="AK59" s="16">
        <v>10344652</v>
      </c>
      <c r="AL59" s="16">
        <v>7801001</v>
      </c>
      <c r="AM59" s="16">
        <v>77977510</v>
      </c>
      <c r="AN59" s="16">
        <v>18405265</v>
      </c>
      <c r="AO59" s="16">
        <v>295032257</v>
      </c>
      <c r="AP59" s="16">
        <v>54263104</v>
      </c>
      <c r="AQ59" s="16">
        <v>11720193</v>
      </c>
      <c r="AR59" s="16">
        <v>11700252</v>
      </c>
      <c r="AS59" s="16">
        <v>128514799</v>
      </c>
      <c r="AT59" s="16">
        <v>22553113</v>
      </c>
      <c r="AU59" s="16">
        <v>214892905</v>
      </c>
      <c r="AV59" s="16">
        <v>31681955</v>
      </c>
      <c r="AW59" s="16">
        <v>5364065</v>
      </c>
      <c r="AX59" s="16">
        <v>32393346</v>
      </c>
      <c r="AY59" s="16">
        <v>46456221</v>
      </c>
      <c r="AZ59" s="16">
        <v>18065182</v>
      </c>
      <c r="BA59" s="16">
        <v>25050075</v>
      </c>
      <c r="BB59" s="16">
        <v>12058840</v>
      </c>
      <c r="BC59" s="9">
        <v>111363241</v>
      </c>
    </row>
    <row r="60" spans="1:55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6"/>
    </row>
    <row r="61" spans="1:55" ht="13.5" x14ac:dyDescent="0.25">
      <c r="A61" s="20" t="s">
        <v>134</v>
      </c>
      <c r="B61" s="15">
        <f>+B58-B57</f>
        <v>0</v>
      </c>
      <c r="C61" s="15">
        <f t="shared" ref="C61:BC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15">
        <f t="shared" si="23"/>
        <v>0</v>
      </c>
      <c r="AC61" s="15">
        <f t="shared" si="23"/>
        <v>0</v>
      </c>
      <c r="AD61" s="15">
        <f t="shared" si="23"/>
        <v>0</v>
      </c>
      <c r="AE61" s="15">
        <f t="shared" si="23"/>
        <v>0</v>
      </c>
      <c r="AF61" s="15">
        <f t="shared" si="23"/>
        <v>0</v>
      </c>
      <c r="AG61" s="15">
        <f t="shared" si="23"/>
        <v>0</v>
      </c>
      <c r="AH61" s="15">
        <f t="shared" si="23"/>
        <v>0</v>
      </c>
      <c r="AI61" s="15">
        <f t="shared" si="23"/>
        <v>0</v>
      </c>
      <c r="AJ61" s="15">
        <f t="shared" si="23"/>
        <v>0</v>
      </c>
      <c r="AK61" s="15">
        <f t="shared" si="23"/>
        <v>0</v>
      </c>
      <c r="AL61" s="15">
        <f t="shared" si="23"/>
        <v>0</v>
      </c>
      <c r="AM61" s="15">
        <f t="shared" si="23"/>
        <v>0</v>
      </c>
      <c r="AN61" s="15">
        <f t="shared" si="23"/>
        <v>0</v>
      </c>
      <c r="AO61" s="15">
        <f t="shared" si="23"/>
        <v>0</v>
      </c>
      <c r="AP61" s="15">
        <f t="shared" si="23"/>
        <v>0</v>
      </c>
      <c r="AQ61" s="15">
        <f t="shared" si="23"/>
        <v>0</v>
      </c>
      <c r="AR61" s="15">
        <f t="shared" si="23"/>
        <v>0</v>
      </c>
      <c r="AS61" s="15">
        <f t="shared" si="23"/>
        <v>-23066563</v>
      </c>
      <c r="AT61" s="15">
        <f t="shared" si="23"/>
        <v>0</v>
      </c>
      <c r="AU61" s="15">
        <f t="shared" si="23"/>
        <v>188320295</v>
      </c>
      <c r="AV61" s="15">
        <f t="shared" si="23"/>
        <v>0</v>
      </c>
      <c r="AW61" s="15">
        <f t="shared" si="23"/>
        <v>0</v>
      </c>
      <c r="AX61" s="15">
        <f t="shared" si="23"/>
        <v>-5021779</v>
      </c>
      <c r="AY61" s="15">
        <f t="shared" si="23"/>
        <v>0</v>
      </c>
      <c r="AZ61" s="15">
        <f t="shared" si="23"/>
        <v>0</v>
      </c>
      <c r="BA61" s="15">
        <f t="shared" si="23"/>
        <v>0</v>
      </c>
      <c r="BB61" s="15">
        <f t="shared" si="23"/>
        <v>0</v>
      </c>
      <c r="BC61" s="8">
        <f t="shared" si="23"/>
        <v>0</v>
      </c>
    </row>
    <row r="62" spans="1:55" ht="13.5" x14ac:dyDescent="0.25">
      <c r="A62" s="20" t="s">
        <v>122</v>
      </c>
      <c r="B62" s="15">
        <f>+B59-B57</f>
        <v>-7303042489</v>
      </c>
      <c r="C62" s="15">
        <f t="shared" ref="C62:BC62" si="24">+C59-C57</f>
        <v>-36134695</v>
      </c>
      <c r="D62" s="15">
        <f t="shared" si="24"/>
        <v>-79510045</v>
      </c>
      <c r="E62" s="15">
        <f t="shared" si="24"/>
        <v>-38883993</v>
      </c>
      <c r="F62" s="15">
        <f t="shared" si="24"/>
        <v>-101368020</v>
      </c>
      <c r="G62" s="15">
        <f t="shared" si="24"/>
        <v>-305917481</v>
      </c>
      <c r="H62" s="15">
        <f t="shared" si="24"/>
        <v>-29479873</v>
      </c>
      <c r="I62" s="15">
        <f t="shared" si="24"/>
        <v>-64274184</v>
      </c>
      <c r="J62" s="15">
        <f t="shared" si="24"/>
        <v>-19135262</v>
      </c>
      <c r="K62" s="15">
        <f t="shared" si="24"/>
        <v>-8018820</v>
      </c>
      <c r="L62" s="15">
        <f t="shared" si="24"/>
        <v>-656426603</v>
      </c>
      <c r="M62" s="15">
        <f t="shared" si="24"/>
        <v>-11010738</v>
      </c>
      <c r="N62" s="15">
        <f t="shared" si="24"/>
        <v>-13961052</v>
      </c>
      <c r="O62" s="15">
        <f t="shared" si="24"/>
        <v>-110662164</v>
      </c>
      <c r="P62" s="15">
        <f t="shared" si="24"/>
        <v>-11647979</v>
      </c>
      <c r="Q62" s="15">
        <f t="shared" si="24"/>
        <v>5796357</v>
      </c>
      <c r="R62" s="15">
        <f t="shared" si="24"/>
        <v>-90264727</v>
      </c>
      <c r="S62" s="15">
        <f t="shared" si="24"/>
        <v>-239440236</v>
      </c>
      <c r="T62" s="15">
        <f t="shared" si="24"/>
        <v>-21845889</v>
      </c>
      <c r="U62" s="15">
        <f t="shared" si="24"/>
        <v>-41028684</v>
      </c>
      <c r="V62" s="15">
        <f t="shared" si="24"/>
        <v>-40917379</v>
      </c>
      <c r="W62" s="15">
        <f t="shared" si="24"/>
        <v>-26929128</v>
      </c>
      <c r="X62" s="15">
        <f t="shared" si="24"/>
        <v>-299905152</v>
      </c>
      <c r="Y62" s="15">
        <f t="shared" si="24"/>
        <v>-176356965</v>
      </c>
      <c r="Z62" s="15">
        <f t="shared" si="24"/>
        <v>-29583881</v>
      </c>
      <c r="AA62" s="15">
        <f t="shared" si="24"/>
        <v>-68072481</v>
      </c>
      <c r="AB62" s="15">
        <f t="shared" si="24"/>
        <v>-72451073</v>
      </c>
      <c r="AC62" s="15">
        <f t="shared" si="24"/>
        <v>-6360917</v>
      </c>
      <c r="AD62" s="15">
        <f t="shared" si="24"/>
        <v>-35786856</v>
      </c>
      <c r="AE62" s="15">
        <f t="shared" si="24"/>
        <v>-69766823</v>
      </c>
      <c r="AF62" s="15">
        <f t="shared" si="24"/>
        <v>-39917918</v>
      </c>
      <c r="AG62" s="15">
        <f t="shared" si="24"/>
        <v>-25697304</v>
      </c>
      <c r="AH62" s="15">
        <f t="shared" si="24"/>
        <v>-569722660</v>
      </c>
      <c r="AI62" s="15">
        <f t="shared" si="24"/>
        <v>-54363425</v>
      </c>
      <c r="AJ62" s="15">
        <f t="shared" si="24"/>
        <v>-31870147</v>
      </c>
      <c r="AK62" s="15">
        <f t="shared" si="24"/>
        <v>-37211785</v>
      </c>
      <c r="AL62" s="15">
        <f t="shared" si="24"/>
        <v>-27389076</v>
      </c>
      <c r="AM62" s="15">
        <f t="shared" si="24"/>
        <v>-155693694</v>
      </c>
      <c r="AN62" s="15">
        <f t="shared" si="24"/>
        <v>-21905358</v>
      </c>
      <c r="AO62" s="15">
        <f t="shared" si="24"/>
        <v>-507908843</v>
      </c>
      <c r="AP62" s="15">
        <f t="shared" si="24"/>
        <v>-55891586</v>
      </c>
      <c r="AQ62" s="15">
        <f t="shared" si="24"/>
        <v>-24212852</v>
      </c>
      <c r="AR62" s="15">
        <f t="shared" si="24"/>
        <v>-31769087</v>
      </c>
      <c r="AS62" s="15">
        <f t="shared" si="24"/>
        <v>-324022832</v>
      </c>
      <c r="AT62" s="15">
        <f t="shared" si="24"/>
        <v>-121391520</v>
      </c>
      <c r="AU62" s="15">
        <f t="shared" si="24"/>
        <v>-736005112</v>
      </c>
      <c r="AV62" s="15">
        <f t="shared" si="24"/>
        <v>-43302831</v>
      </c>
      <c r="AW62" s="15">
        <f t="shared" si="24"/>
        <v>-20950806</v>
      </c>
      <c r="AX62" s="15">
        <f t="shared" si="24"/>
        <v>-420071613</v>
      </c>
      <c r="AY62" s="15">
        <f t="shared" si="24"/>
        <v>-64652894</v>
      </c>
      <c r="AZ62" s="15">
        <f t="shared" si="24"/>
        <v>-41539417</v>
      </c>
      <c r="BA62" s="15">
        <f t="shared" si="24"/>
        <v>-83856008</v>
      </c>
      <c r="BB62" s="15">
        <f t="shared" si="24"/>
        <v>-79735160</v>
      </c>
      <c r="BC62" s="8">
        <f t="shared" si="24"/>
        <v>-194777883</v>
      </c>
    </row>
    <row r="63" spans="1:55" ht="13.5" x14ac:dyDescent="0.25">
      <c r="A63" s="20" t="s">
        <v>123</v>
      </c>
      <c r="B63" s="15">
        <f>+B59-B58</f>
        <v>-7303042489</v>
      </c>
      <c r="C63" s="15">
        <f t="shared" ref="C63:BC63" si="25">+C59-C58</f>
        <v>-36134695</v>
      </c>
      <c r="D63" s="15">
        <f t="shared" si="25"/>
        <v>-79510045</v>
      </c>
      <c r="E63" s="15">
        <f t="shared" si="25"/>
        <v>-38883993</v>
      </c>
      <c r="F63" s="15">
        <f t="shared" si="25"/>
        <v>-101368020</v>
      </c>
      <c r="G63" s="15">
        <f t="shared" si="25"/>
        <v>-305917481</v>
      </c>
      <c r="H63" s="15">
        <f t="shared" si="25"/>
        <v>-29479873</v>
      </c>
      <c r="I63" s="15">
        <f t="shared" si="25"/>
        <v>-64274184</v>
      </c>
      <c r="J63" s="15">
        <f t="shared" si="25"/>
        <v>-19135262</v>
      </c>
      <c r="K63" s="15">
        <f t="shared" si="25"/>
        <v>-8018820</v>
      </c>
      <c r="L63" s="15">
        <f t="shared" si="25"/>
        <v>-656426603</v>
      </c>
      <c r="M63" s="15">
        <f t="shared" si="25"/>
        <v>-11010738</v>
      </c>
      <c r="N63" s="15">
        <f t="shared" si="25"/>
        <v>-13961052</v>
      </c>
      <c r="O63" s="15">
        <f t="shared" si="25"/>
        <v>-110662164</v>
      </c>
      <c r="P63" s="15">
        <f t="shared" si="25"/>
        <v>-11647979</v>
      </c>
      <c r="Q63" s="15">
        <f t="shared" si="25"/>
        <v>5796357</v>
      </c>
      <c r="R63" s="15">
        <f t="shared" si="25"/>
        <v>-90264727</v>
      </c>
      <c r="S63" s="15">
        <f t="shared" si="25"/>
        <v>-239440236</v>
      </c>
      <c r="T63" s="15">
        <f t="shared" si="25"/>
        <v>-21845889</v>
      </c>
      <c r="U63" s="15">
        <f t="shared" si="25"/>
        <v>-41028684</v>
      </c>
      <c r="V63" s="15">
        <f t="shared" si="25"/>
        <v>-40917379</v>
      </c>
      <c r="W63" s="15">
        <f t="shared" si="25"/>
        <v>-26929128</v>
      </c>
      <c r="X63" s="15">
        <f t="shared" si="25"/>
        <v>-299905152</v>
      </c>
      <c r="Y63" s="15">
        <f t="shared" si="25"/>
        <v>-176356965</v>
      </c>
      <c r="Z63" s="15">
        <f t="shared" si="25"/>
        <v>-29583881</v>
      </c>
      <c r="AA63" s="15">
        <f t="shared" si="25"/>
        <v>-68072481</v>
      </c>
      <c r="AB63" s="15">
        <f t="shared" si="25"/>
        <v>-72451073</v>
      </c>
      <c r="AC63" s="15">
        <f t="shared" si="25"/>
        <v>-6360917</v>
      </c>
      <c r="AD63" s="15">
        <f t="shared" si="25"/>
        <v>-35786856</v>
      </c>
      <c r="AE63" s="15">
        <f t="shared" si="25"/>
        <v>-69766823</v>
      </c>
      <c r="AF63" s="15">
        <f t="shared" si="25"/>
        <v>-39917918</v>
      </c>
      <c r="AG63" s="15">
        <f t="shared" si="25"/>
        <v>-25697304</v>
      </c>
      <c r="AH63" s="15">
        <f t="shared" si="25"/>
        <v>-569722660</v>
      </c>
      <c r="AI63" s="15">
        <f t="shared" si="25"/>
        <v>-54363425</v>
      </c>
      <c r="AJ63" s="15">
        <f t="shared" si="25"/>
        <v>-31870147</v>
      </c>
      <c r="AK63" s="15">
        <f t="shared" si="25"/>
        <v>-37211785</v>
      </c>
      <c r="AL63" s="15">
        <f t="shared" si="25"/>
        <v>-27389076</v>
      </c>
      <c r="AM63" s="15">
        <f t="shared" si="25"/>
        <v>-155693694</v>
      </c>
      <c r="AN63" s="15">
        <f t="shared" si="25"/>
        <v>-21905358</v>
      </c>
      <c r="AO63" s="15">
        <f t="shared" si="25"/>
        <v>-507908843</v>
      </c>
      <c r="AP63" s="15">
        <f t="shared" si="25"/>
        <v>-55891586</v>
      </c>
      <c r="AQ63" s="15">
        <f t="shared" si="25"/>
        <v>-24212852</v>
      </c>
      <c r="AR63" s="15">
        <f t="shared" si="25"/>
        <v>-31769087</v>
      </c>
      <c r="AS63" s="15">
        <f t="shared" si="25"/>
        <v>-300956269</v>
      </c>
      <c r="AT63" s="15">
        <f t="shared" si="25"/>
        <v>-121391520</v>
      </c>
      <c r="AU63" s="15">
        <f t="shared" si="25"/>
        <v>-924325407</v>
      </c>
      <c r="AV63" s="15">
        <f t="shared" si="25"/>
        <v>-43302831</v>
      </c>
      <c r="AW63" s="15">
        <f t="shared" si="25"/>
        <v>-20950806</v>
      </c>
      <c r="AX63" s="15">
        <f t="shared" si="25"/>
        <v>-415049834</v>
      </c>
      <c r="AY63" s="15">
        <f t="shared" si="25"/>
        <v>-64652894</v>
      </c>
      <c r="AZ63" s="15">
        <f t="shared" si="25"/>
        <v>-41539417</v>
      </c>
      <c r="BA63" s="15">
        <f t="shared" si="25"/>
        <v>-83856008</v>
      </c>
      <c r="BB63" s="15">
        <f t="shared" si="25"/>
        <v>-79735160</v>
      </c>
      <c r="BC63" s="8">
        <f t="shared" si="25"/>
        <v>-194777883</v>
      </c>
    </row>
    <row r="64" spans="1:55" ht="13.5" x14ac:dyDescent="0.25">
      <c r="A64" s="20" t="s">
        <v>124</v>
      </c>
      <c r="B64" s="17">
        <f>IF(B57=0,0,B59*100/B57)</f>
        <v>10.317553723193663</v>
      </c>
      <c r="C64" s="17">
        <f t="shared" ref="C64:BC64" si="26">IF(C57=0,0,C59*100/C57)</f>
        <v>33.521643353695914</v>
      </c>
      <c r="D64" s="17">
        <f t="shared" si="26"/>
        <v>15.4607352764098</v>
      </c>
      <c r="E64" s="17">
        <f t="shared" si="26"/>
        <v>17.482876271912858</v>
      </c>
      <c r="F64" s="17">
        <f t="shared" si="26"/>
        <v>32.821168405649573</v>
      </c>
      <c r="G64" s="17">
        <f t="shared" si="26"/>
        <v>32.764243566786028</v>
      </c>
      <c r="H64" s="17">
        <f t="shared" si="26"/>
        <v>35.450386576775614</v>
      </c>
      <c r="I64" s="17">
        <f t="shared" si="26"/>
        <v>23.316647508012931</v>
      </c>
      <c r="J64" s="17">
        <f t="shared" si="26"/>
        <v>8.126605421776409</v>
      </c>
      <c r="K64" s="17">
        <f t="shared" si="26"/>
        <v>40.018176718092569</v>
      </c>
      <c r="L64" s="17">
        <f t="shared" si="26"/>
        <v>14.612290325896668</v>
      </c>
      <c r="M64" s="17">
        <f t="shared" si="26"/>
        <v>51.964324580563449</v>
      </c>
      <c r="N64" s="17">
        <f t="shared" si="26"/>
        <v>42.604777956633285</v>
      </c>
      <c r="O64" s="17">
        <f t="shared" si="26"/>
        <v>39.960297094903453</v>
      </c>
      <c r="P64" s="17">
        <f t="shared" si="26"/>
        <v>65.97515901705188</v>
      </c>
      <c r="Q64" s="17">
        <f t="shared" si="26"/>
        <v>110.73320813756681</v>
      </c>
      <c r="R64" s="17">
        <f t="shared" si="26"/>
        <v>31.441794845795791</v>
      </c>
      <c r="S64" s="17">
        <f t="shared" si="26"/>
        <v>22.359325021742546</v>
      </c>
      <c r="T64" s="17">
        <f t="shared" si="26"/>
        <v>14.892889004897015</v>
      </c>
      <c r="U64" s="17">
        <f t="shared" si="26"/>
        <v>32.30453942238691</v>
      </c>
      <c r="V64" s="17">
        <f t="shared" si="26"/>
        <v>29.414118632588686</v>
      </c>
      <c r="W64" s="17">
        <f t="shared" si="26"/>
        <v>32.164689315426351</v>
      </c>
      <c r="X64" s="17">
        <f t="shared" si="26"/>
        <v>19.218055632580807</v>
      </c>
      <c r="Y64" s="17">
        <f t="shared" si="26"/>
        <v>30.931872667951072</v>
      </c>
      <c r="Z64" s="17">
        <f t="shared" si="26"/>
        <v>24.242187719466852</v>
      </c>
      <c r="AA64" s="17">
        <f t="shared" si="26"/>
        <v>8.818472728246892</v>
      </c>
      <c r="AB64" s="17">
        <f t="shared" si="26"/>
        <v>13.432546330734798</v>
      </c>
      <c r="AC64" s="17">
        <f t="shared" si="26"/>
        <v>82.779506722942855</v>
      </c>
      <c r="AD64" s="17">
        <f t="shared" si="26"/>
        <v>17.014061775345514</v>
      </c>
      <c r="AE64" s="17">
        <f t="shared" si="26"/>
        <v>16.386837248322148</v>
      </c>
      <c r="AF64" s="17">
        <f t="shared" si="26"/>
        <v>19.558367720297433</v>
      </c>
      <c r="AG64" s="17">
        <f t="shared" si="26"/>
        <v>36.979079592516456</v>
      </c>
      <c r="AH64" s="17">
        <f t="shared" si="26"/>
        <v>27.921924561253807</v>
      </c>
      <c r="AI64" s="17">
        <f t="shared" si="26"/>
        <v>7.7948863986181633</v>
      </c>
      <c r="AJ64" s="17">
        <f t="shared" si="26"/>
        <v>28.96476847079126</v>
      </c>
      <c r="AK64" s="17">
        <f t="shared" si="26"/>
        <v>21.752369716007109</v>
      </c>
      <c r="AL64" s="17">
        <f t="shared" si="26"/>
        <v>22.16818394571856</v>
      </c>
      <c r="AM64" s="17">
        <f t="shared" si="26"/>
        <v>33.370611639421348</v>
      </c>
      <c r="AN64" s="17">
        <f t="shared" si="26"/>
        <v>45.65859723874771</v>
      </c>
      <c r="AO64" s="17">
        <f t="shared" si="26"/>
        <v>36.743947594661677</v>
      </c>
      <c r="AP64" s="17">
        <f t="shared" si="26"/>
        <v>49.260820397206871</v>
      </c>
      <c r="AQ64" s="17">
        <f t="shared" si="26"/>
        <v>32.616754299559084</v>
      </c>
      <c r="AR64" s="17">
        <f t="shared" si="26"/>
        <v>26.916102865056217</v>
      </c>
      <c r="AS64" s="17">
        <f t="shared" si="26"/>
        <v>28.398698847654504</v>
      </c>
      <c r="AT64" s="17">
        <f t="shared" si="26"/>
        <v>15.667908229687175</v>
      </c>
      <c r="AU64" s="17">
        <f t="shared" si="26"/>
        <v>22.598943436433732</v>
      </c>
      <c r="AV64" s="17">
        <f t="shared" si="26"/>
        <v>42.251177458851451</v>
      </c>
      <c r="AW64" s="17">
        <f t="shared" si="26"/>
        <v>20.384158447898148</v>
      </c>
      <c r="AX64" s="17">
        <f t="shared" si="26"/>
        <v>7.1593049043163584</v>
      </c>
      <c r="AY64" s="17">
        <f t="shared" si="26"/>
        <v>41.811350040903484</v>
      </c>
      <c r="AZ64" s="17">
        <f t="shared" si="26"/>
        <v>30.308369325662269</v>
      </c>
      <c r="BA64" s="17">
        <f t="shared" si="26"/>
        <v>23.001538858026873</v>
      </c>
      <c r="BB64" s="17">
        <f t="shared" si="26"/>
        <v>13.136849903043771</v>
      </c>
      <c r="BC64" s="10">
        <f t="shared" si="26"/>
        <v>36.376439579545021</v>
      </c>
    </row>
    <row r="65" spans="1:55" ht="13.5" x14ac:dyDescent="0.25">
      <c r="A65" s="20" t="s">
        <v>125</v>
      </c>
      <c r="B65" s="17">
        <f>IF(B58=0,0,B59*100/B58)</f>
        <v>10.317553723193663</v>
      </c>
      <c r="C65" s="17">
        <f t="shared" ref="C65:BC65" si="27">IF(C58=0,0,C59*100/C58)</f>
        <v>33.521643353695914</v>
      </c>
      <c r="D65" s="17">
        <f t="shared" si="27"/>
        <v>15.4607352764098</v>
      </c>
      <c r="E65" s="17">
        <f t="shared" si="27"/>
        <v>17.482876271912858</v>
      </c>
      <c r="F65" s="17">
        <f t="shared" si="27"/>
        <v>32.821168405649573</v>
      </c>
      <c r="G65" s="17">
        <f t="shared" si="27"/>
        <v>32.764243566786028</v>
      </c>
      <c r="H65" s="17">
        <f t="shared" si="27"/>
        <v>35.450386576775614</v>
      </c>
      <c r="I65" s="17">
        <f t="shared" si="27"/>
        <v>23.316647508012931</v>
      </c>
      <c r="J65" s="17">
        <f t="shared" si="27"/>
        <v>8.126605421776409</v>
      </c>
      <c r="K65" s="17">
        <f t="shared" si="27"/>
        <v>40.018176718092569</v>
      </c>
      <c r="L65" s="17">
        <f t="shared" si="27"/>
        <v>14.612290325896668</v>
      </c>
      <c r="M65" s="17">
        <f t="shared" si="27"/>
        <v>51.964324580563449</v>
      </c>
      <c r="N65" s="17">
        <f t="shared" si="27"/>
        <v>42.604777956633285</v>
      </c>
      <c r="O65" s="17">
        <f t="shared" si="27"/>
        <v>39.960297094903453</v>
      </c>
      <c r="P65" s="17">
        <f t="shared" si="27"/>
        <v>65.97515901705188</v>
      </c>
      <c r="Q65" s="17">
        <f t="shared" si="27"/>
        <v>110.73320813756681</v>
      </c>
      <c r="R65" s="17">
        <f t="shared" si="27"/>
        <v>31.441794845795791</v>
      </c>
      <c r="S65" s="17">
        <f t="shared" si="27"/>
        <v>22.359325021742546</v>
      </c>
      <c r="T65" s="17">
        <f t="shared" si="27"/>
        <v>14.892889004897015</v>
      </c>
      <c r="U65" s="17">
        <f t="shared" si="27"/>
        <v>32.30453942238691</v>
      </c>
      <c r="V65" s="17">
        <f t="shared" si="27"/>
        <v>29.414118632588686</v>
      </c>
      <c r="W65" s="17">
        <f t="shared" si="27"/>
        <v>32.164689315426351</v>
      </c>
      <c r="X65" s="17">
        <f t="shared" si="27"/>
        <v>19.218055632580807</v>
      </c>
      <c r="Y65" s="17">
        <f t="shared" si="27"/>
        <v>30.931872667951072</v>
      </c>
      <c r="Z65" s="17">
        <f t="shared" si="27"/>
        <v>24.242187719466852</v>
      </c>
      <c r="AA65" s="17">
        <f t="shared" si="27"/>
        <v>8.818472728246892</v>
      </c>
      <c r="AB65" s="17">
        <f t="shared" si="27"/>
        <v>13.432546330734798</v>
      </c>
      <c r="AC65" s="17">
        <f t="shared" si="27"/>
        <v>82.779506722942855</v>
      </c>
      <c r="AD65" s="17">
        <f t="shared" si="27"/>
        <v>17.014061775345514</v>
      </c>
      <c r="AE65" s="17">
        <f t="shared" si="27"/>
        <v>16.386837248322148</v>
      </c>
      <c r="AF65" s="17">
        <f t="shared" si="27"/>
        <v>19.558367720297433</v>
      </c>
      <c r="AG65" s="17">
        <f t="shared" si="27"/>
        <v>36.979079592516456</v>
      </c>
      <c r="AH65" s="17">
        <f t="shared" si="27"/>
        <v>27.921924561253807</v>
      </c>
      <c r="AI65" s="17">
        <f t="shared" si="27"/>
        <v>7.7948863986181633</v>
      </c>
      <c r="AJ65" s="17">
        <f t="shared" si="27"/>
        <v>28.96476847079126</v>
      </c>
      <c r="AK65" s="17">
        <f t="shared" si="27"/>
        <v>21.752369716007109</v>
      </c>
      <c r="AL65" s="17">
        <f t="shared" si="27"/>
        <v>22.16818394571856</v>
      </c>
      <c r="AM65" s="17">
        <f t="shared" si="27"/>
        <v>33.370611639421348</v>
      </c>
      <c r="AN65" s="17">
        <f t="shared" si="27"/>
        <v>45.65859723874771</v>
      </c>
      <c r="AO65" s="17">
        <f t="shared" si="27"/>
        <v>36.743947594661677</v>
      </c>
      <c r="AP65" s="17">
        <f t="shared" si="27"/>
        <v>49.260820397206871</v>
      </c>
      <c r="AQ65" s="17">
        <f t="shared" si="27"/>
        <v>32.616754299559084</v>
      </c>
      <c r="AR65" s="17">
        <f t="shared" si="27"/>
        <v>26.916102865056217</v>
      </c>
      <c r="AS65" s="17">
        <f t="shared" si="27"/>
        <v>29.923971269701454</v>
      </c>
      <c r="AT65" s="17">
        <f t="shared" si="27"/>
        <v>15.667908229687175</v>
      </c>
      <c r="AU65" s="17">
        <f t="shared" si="27"/>
        <v>18.863189147893543</v>
      </c>
      <c r="AV65" s="17">
        <f t="shared" si="27"/>
        <v>42.251177458851451</v>
      </c>
      <c r="AW65" s="17">
        <f t="shared" si="27"/>
        <v>20.384158447898148</v>
      </c>
      <c r="AX65" s="17">
        <f t="shared" si="27"/>
        <v>7.239655770370665</v>
      </c>
      <c r="AY65" s="17">
        <f t="shared" si="27"/>
        <v>41.811350040903484</v>
      </c>
      <c r="AZ65" s="17">
        <f t="shared" si="27"/>
        <v>30.308369325662269</v>
      </c>
      <c r="BA65" s="17">
        <f t="shared" si="27"/>
        <v>23.001538858026873</v>
      </c>
      <c r="BB65" s="17">
        <f t="shared" si="27"/>
        <v>13.136849903043771</v>
      </c>
      <c r="BC65" s="10">
        <f t="shared" si="27"/>
        <v>36.376439579545021</v>
      </c>
    </row>
    <row r="66" spans="1:55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6"/>
    </row>
    <row r="67" spans="1:55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6"/>
    </row>
    <row r="68" spans="1:55" ht="13.5" x14ac:dyDescent="0.25">
      <c r="A68" s="20" t="s">
        <v>127</v>
      </c>
      <c r="B68" s="16">
        <v>3382748000</v>
      </c>
      <c r="C68" s="16">
        <v>84971000</v>
      </c>
      <c r="D68" s="16">
        <v>138894000</v>
      </c>
      <c r="E68" s="16">
        <v>67697000</v>
      </c>
      <c r="F68" s="16">
        <v>227387000</v>
      </c>
      <c r="G68" s="16">
        <v>573013000</v>
      </c>
      <c r="H68" s="16">
        <v>32314000</v>
      </c>
      <c r="I68" s="16">
        <v>49239000</v>
      </c>
      <c r="J68" s="16">
        <v>64193000</v>
      </c>
      <c r="K68" s="16">
        <v>14332000</v>
      </c>
      <c r="L68" s="16">
        <v>434537000</v>
      </c>
      <c r="M68" s="16">
        <v>41423000</v>
      </c>
      <c r="N68" s="16">
        <v>33078000</v>
      </c>
      <c r="O68" s="16">
        <v>215576000</v>
      </c>
      <c r="P68" s="16">
        <v>48080000</v>
      </c>
      <c r="Q68" s="16">
        <v>107517000</v>
      </c>
      <c r="R68" s="16">
        <v>117297000</v>
      </c>
      <c r="S68" s="16">
        <v>309014000</v>
      </c>
      <c r="T68" s="16">
        <v>21344000</v>
      </c>
      <c r="U68" s="16">
        <v>46675000</v>
      </c>
      <c r="V68" s="16">
        <v>67200000</v>
      </c>
      <c r="W68" s="16">
        <v>49724000</v>
      </c>
      <c r="X68" s="16">
        <v>279294000</v>
      </c>
      <c r="Y68" s="16">
        <v>252924000</v>
      </c>
      <c r="Z68" s="16">
        <v>51728000</v>
      </c>
      <c r="AA68" s="16">
        <v>32859000</v>
      </c>
      <c r="AB68" s="16">
        <v>100942000</v>
      </c>
      <c r="AC68" s="16">
        <v>44461000</v>
      </c>
      <c r="AD68" s="16">
        <v>55667000</v>
      </c>
      <c r="AE68" s="16">
        <v>92228000</v>
      </c>
      <c r="AF68" s="16">
        <v>53215000</v>
      </c>
      <c r="AG68" s="16">
        <v>62305000</v>
      </c>
      <c r="AH68" s="16">
        <v>805127000</v>
      </c>
      <c r="AI68" s="16">
        <v>136572000</v>
      </c>
      <c r="AJ68" s="16">
        <v>129584000</v>
      </c>
      <c r="AK68" s="16">
        <v>62717000</v>
      </c>
      <c r="AL68" s="16">
        <v>50439000</v>
      </c>
      <c r="AM68" s="16">
        <v>293667000</v>
      </c>
      <c r="AN68" s="16">
        <v>96986000</v>
      </c>
      <c r="AO68" s="16">
        <v>278622000</v>
      </c>
      <c r="AP68" s="16">
        <v>110294000</v>
      </c>
      <c r="AQ68" s="16">
        <v>38340000</v>
      </c>
      <c r="AR68" s="16">
        <v>43562000</v>
      </c>
      <c r="AS68" s="16">
        <v>508507000</v>
      </c>
      <c r="AT68" s="16">
        <v>67770000</v>
      </c>
      <c r="AU68" s="16">
        <v>174667000</v>
      </c>
      <c r="AV68" s="16">
        <v>59208000</v>
      </c>
      <c r="AW68" s="16">
        <v>96350000</v>
      </c>
      <c r="AX68" s="16">
        <v>375288000</v>
      </c>
      <c r="AY68" s="16">
        <v>51187000</v>
      </c>
      <c r="AZ68" s="16">
        <v>67480000</v>
      </c>
      <c r="BA68" s="16">
        <v>83149000</v>
      </c>
      <c r="BB68" s="16">
        <v>40294000</v>
      </c>
      <c r="BC68" s="9">
        <v>344193000</v>
      </c>
    </row>
    <row r="69" spans="1:55" ht="13.5" x14ac:dyDescent="0.25">
      <c r="A69" s="20" t="s">
        <v>128</v>
      </c>
      <c r="B69" s="16">
        <v>3382748000</v>
      </c>
      <c r="C69" s="16">
        <v>84971000</v>
      </c>
      <c r="D69" s="16">
        <v>138894000</v>
      </c>
      <c r="E69" s="16">
        <v>67697000</v>
      </c>
      <c r="F69" s="16">
        <v>227387000</v>
      </c>
      <c r="G69" s="16">
        <v>573013000</v>
      </c>
      <c r="H69" s="16">
        <v>32314000</v>
      </c>
      <c r="I69" s="16">
        <v>49239000</v>
      </c>
      <c r="J69" s="16">
        <v>64193000</v>
      </c>
      <c r="K69" s="16">
        <v>14332000</v>
      </c>
      <c r="L69" s="16">
        <v>434537000</v>
      </c>
      <c r="M69" s="16">
        <v>41423000</v>
      </c>
      <c r="N69" s="16">
        <v>33078000</v>
      </c>
      <c r="O69" s="16">
        <v>215576000</v>
      </c>
      <c r="P69" s="16">
        <v>48080000</v>
      </c>
      <c r="Q69" s="16">
        <v>107517000</v>
      </c>
      <c r="R69" s="16">
        <v>117297000</v>
      </c>
      <c r="S69" s="16">
        <v>309014000</v>
      </c>
      <c r="T69" s="16">
        <v>21344000</v>
      </c>
      <c r="U69" s="16">
        <v>46675000</v>
      </c>
      <c r="V69" s="16">
        <v>67200000</v>
      </c>
      <c r="W69" s="16">
        <v>49724000</v>
      </c>
      <c r="X69" s="16">
        <v>279294000</v>
      </c>
      <c r="Y69" s="16">
        <v>252924000</v>
      </c>
      <c r="Z69" s="16">
        <v>51728000</v>
      </c>
      <c r="AA69" s="16">
        <v>32859000</v>
      </c>
      <c r="AB69" s="16">
        <v>100942000</v>
      </c>
      <c r="AC69" s="16">
        <v>44461000</v>
      </c>
      <c r="AD69" s="16">
        <v>55667000</v>
      </c>
      <c r="AE69" s="16">
        <v>92228000</v>
      </c>
      <c r="AF69" s="16">
        <v>53215000</v>
      </c>
      <c r="AG69" s="16">
        <v>62305000</v>
      </c>
      <c r="AH69" s="16">
        <v>805127000</v>
      </c>
      <c r="AI69" s="16">
        <v>136572000</v>
      </c>
      <c r="AJ69" s="16">
        <v>129584000</v>
      </c>
      <c r="AK69" s="16">
        <v>62717000</v>
      </c>
      <c r="AL69" s="16">
        <v>50439000</v>
      </c>
      <c r="AM69" s="16">
        <v>293667000</v>
      </c>
      <c r="AN69" s="16">
        <v>96986000</v>
      </c>
      <c r="AO69" s="16">
        <v>278622000</v>
      </c>
      <c r="AP69" s="16">
        <v>110294000</v>
      </c>
      <c r="AQ69" s="16">
        <v>38340000</v>
      </c>
      <c r="AR69" s="16">
        <v>43562000</v>
      </c>
      <c r="AS69" s="16">
        <v>508507000</v>
      </c>
      <c r="AT69" s="16">
        <v>67770000</v>
      </c>
      <c r="AU69" s="16">
        <v>174667000</v>
      </c>
      <c r="AV69" s="16">
        <v>59208000</v>
      </c>
      <c r="AW69" s="16">
        <v>96350000</v>
      </c>
      <c r="AX69" s="16">
        <v>375288000</v>
      </c>
      <c r="AY69" s="16">
        <v>51187000</v>
      </c>
      <c r="AZ69" s="16">
        <v>67480000</v>
      </c>
      <c r="BA69" s="16">
        <v>83149000</v>
      </c>
      <c r="BB69" s="16">
        <v>40294000</v>
      </c>
      <c r="BC69" s="9">
        <v>344193000</v>
      </c>
    </row>
    <row r="70" spans="1:55" ht="13.5" x14ac:dyDescent="0.25">
      <c r="A70" s="20" t="s">
        <v>129</v>
      </c>
      <c r="B70" s="16">
        <v>791349291</v>
      </c>
      <c r="C70" s="16">
        <v>20593128</v>
      </c>
      <c r="D70" s="16">
        <v>14240262</v>
      </c>
      <c r="E70" s="16">
        <v>5608055</v>
      </c>
      <c r="F70" s="16">
        <v>49791772</v>
      </c>
      <c r="G70" s="16">
        <v>185954612</v>
      </c>
      <c r="H70" s="16">
        <v>18477539</v>
      </c>
      <c r="I70" s="16">
        <v>7865713</v>
      </c>
      <c r="J70" s="16">
        <v>5597562</v>
      </c>
      <c r="K70" s="16">
        <v>3460436</v>
      </c>
      <c r="L70" s="16">
        <v>78946118</v>
      </c>
      <c r="M70" s="16">
        <v>26274019</v>
      </c>
      <c r="N70" s="16">
        <v>13513571</v>
      </c>
      <c r="O70" s="16">
        <v>72173699</v>
      </c>
      <c r="P70" s="16">
        <v>21008127</v>
      </c>
      <c r="Q70" s="16">
        <v>36662754</v>
      </c>
      <c r="R70" s="16">
        <v>35125151</v>
      </c>
      <c r="S70" s="16">
        <v>0</v>
      </c>
      <c r="T70" s="16">
        <v>0</v>
      </c>
      <c r="U70" s="16">
        <v>18880798</v>
      </c>
      <c r="V70" s="16">
        <v>17870088</v>
      </c>
      <c r="W70" s="16">
        <v>16136566</v>
      </c>
      <c r="X70" s="16">
        <v>77285049</v>
      </c>
      <c r="Y70" s="16">
        <v>71237630</v>
      </c>
      <c r="Z70" s="16">
        <v>0</v>
      </c>
      <c r="AA70" s="16">
        <v>0</v>
      </c>
      <c r="AB70" s="16">
        <v>7748640</v>
      </c>
      <c r="AC70" s="16">
        <v>9983319</v>
      </c>
      <c r="AD70" s="16">
        <v>9273660</v>
      </c>
      <c r="AE70" s="16">
        <v>-6511046</v>
      </c>
      <c r="AF70" s="16">
        <v>8836132</v>
      </c>
      <c r="AG70" s="16">
        <v>16938462</v>
      </c>
      <c r="AH70" s="16">
        <v>251991062</v>
      </c>
      <c r="AI70" s="16">
        <v>14294388</v>
      </c>
      <c r="AJ70" s="16">
        <v>13578651</v>
      </c>
      <c r="AK70" s="16">
        <v>-12582883</v>
      </c>
      <c r="AL70" s="16">
        <v>5969590</v>
      </c>
      <c r="AM70" s="16">
        <v>0</v>
      </c>
      <c r="AN70" s="16">
        <v>20069341</v>
      </c>
      <c r="AO70" s="16">
        <v>83593122</v>
      </c>
      <c r="AP70" s="16">
        <v>30060150</v>
      </c>
      <c r="AQ70" s="16">
        <v>9920019</v>
      </c>
      <c r="AR70" s="16">
        <v>13058850</v>
      </c>
      <c r="AS70" s="16">
        <v>143606295</v>
      </c>
      <c r="AT70" s="16">
        <v>9749713</v>
      </c>
      <c r="AU70" s="16">
        <v>127175054</v>
      </c>
      <c r="AV70" s="16">
        <v>22344946</v>
      </c>
      <c r="AW70" s="16">
        <v>5560863</v>
      </c>
      <c r="AX70" s="16">
        <v>30409737</v>
      </c>
      <c r="AY70" s="16">
        <v>27880538</v>
      </c>
      <c r="AZ70" s="16">
        <v>29900456</v>
      </c>
      <c r="BA70" s="16">
        <v>17603364</v>
      </c>
      <c r="BB70" s="16">
        <v>1927530</v>
      </c>
      <c r="BC70" s="9">
        <v>119615054</v>
      </c>
    </row>
    <row r="71" spans="1:55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6"/>
    </row>
    <row r="72" spans="1:55" ht="13.5" x14ac:dyDescent="0.25">
      <c r="A72" s="20" t="s">
        <v>136</v>
      </c>
      <c r="B72" s="15">
        <f>+B69-B68</f>
        <v>0</v>
      </c>
      <c r="C72" s="15">
        <f t="shared" ref="C72:BC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15">
        <f t="shared" si="28"/>
        <v>0</v>
      </c>
      <c r="AG72" s="15">
        <f t="shared" si="28"/>
        <v>0</v>
      </c>
      <c r="AH72" s="15">
        <f t="shared" si="28"/>
        <v>0</v>
      </c>
      <c r="AI72" s="15">
        <f t="shared" si="28"/>
        <v>0</v>
      </c>
      <c r="AJ72" s="15">
        <f t="shared" si="28"/>
        <v>0</v>
      </c>
      <c r="AK72" s="15">
        <f t="shared" si="28"/>
        <v>0</v>
      </c>
      <c r="AL72" s="15">
        <f t="shared" si="28"/>
        <v>0</v>
      </c>
      <c r="AM72" s="15">
        <f t="shared" si="28"/>
        <v>0</v>
      </c>
      <c r="AN72" s="15">
        <f t="shared" si="28"/>
        <v>0</v>
      </c>
      <c r="AO72" s="15">
        <f t="shared" si="28"/>
        <v>0</v>
      </c>
      <c r="AP72" s="15">
        <f t="shared" si="28"/>
        <v>0</v>
      </c>
      <c r="AQ72" s="15">
        <f t="shared" si="28"/>
        <v>0</v>
      </c>
      <c r="AR72" s="15">
        <f t="shared" si="28"/>
        <v>0</v>
      </c>
      <c r="AS72" s="15">
        <f t="shared" si="28"/>
        <v>0</v>
      </c>
      <c r="AT72" s="15">
        <f t="shared" si="28"/>
        <v>0</v>
      </c>
      <c r="AU72" s="15">
        <f t="shared" si="28"/>
        <v>0</v>
      </c>
      <c r="AV72" s="15">
        <f t="shared" si="28"/>
        <v>0</v>
      </c>
      <c r="AW72" s="15">
        <f t="shared" si="28"/>
        <v>0</v>
      </c>
      <c r="AX72" s="15">
        <f t="shared" si="28"/>
        <v>0</v>
      </c>
      <c r="AY72" s="15">
        <f t="shared" si="28"/>
        <v>0</v>
      </c>
      <c r="AZ72" s="15">
        <f t="shared" si="28"/>
        <v>0</v>
      </c>
      <c r="BA72" s="15">
        <f t="shared" si="28"/>
        <v>0</v>
      </c>
      <c r="BB72" s="15">
        <f t="shared" si="28"/>
        <v>0</v>
      </c>
      <c r="BC72" s="8">
        <f t="shared" si="28"/>
        <v>0</v>
      </c>
    </row>
    <row r="73" spans="1:55" ht="13.5" x14ac:dyDescent="0.25">
      <c r="A73" s="20" t="s">
        <v>122</v>
      </c>
      <c r="B73" s="15">
        <f>+B70-B68</f>
        <v>-2591398709</v>
      </c>
      <c r="C73" s="15">
        <f t="shared" ref="C73:BC73" si="29">+C70-C68</f>
        <v>-64377872</v>
      </c>
      <c r="D73" s="15">
        <f t="shared" si="29"/>
        <v>-124653738</v>
      </c>
      <c r="E73" s="15">
        <f t="shared" si="29"/>
        <v>-62088945</v>
      </c>
      <c r="F73" s="15">
        <f t="shared" si="29"/>
        <v>-177595228</v>
      </c>
      <c r="G73" s="15">
        <f t="shared" si="29"/>
        <v>-387058388</v>
      </c>
      <c r="H73" s="15">
        <f t="shared" si="29"/>
        <v>-13836461</v>
      </c>
      <c r="I73" s="15">
        <f t="shared" si="29"/>
        <v>-41373287</v>
      </c>
      <c r="J73" s="15">
        <f t="shared" si="29"/>
        <v>-58595438</v>
      </c>
      <c r="K73" s="15">
        <f t="shared" si="29"/>
        <v>-10871564</v>
      </c>
      <c r="L73" s="15">
        <f t="shared" si="29"/>
        <v>-355590882</v>
      </c>
      <c r="M73" s="15">
        <f t="shared" si="29"/>
        <v>-15148981</v>
      </c>
      <c r="N73" s="15">
        <f t="shared" si="29"/>
        <v>-19564429</v>
      </c>
      <c r="O73" s="15">
        <f t="shared" si="29"/>
        <v>-143402301</v>
      </c>
      <c r="P73" s="15">
        <f t="shared" si="29"/>
        <v>-27071873</v>
      </c>
      <c r="Q73" s="15">
        <f t="shared" si="29"/>
        <v>-70854246</v>
      </c>
      <c r="R73" s="15">
        <f t="shared" si="29"/>
        <v>-82171849</v>
      </c>
      <c r="S73" s="15">
        <f t="shared" si="29"/>
        <v>-309014000</v>
      </c>
      <c r="T73" s="15">
        <f t="shared" si="29"/>
        <v>-21344000</v>
      </c>
      <c r="U73" s="15">
        <f t="shared" si="29"/>
        <v>-27794202</v>
      </c>
      <c r="V73" s="15">
        <f t="shared" si="29"/>
        <v>-49329912</v>
      </c>
      <c r="W73" s="15">
        <f t="shared" si="29"/>
        <v>-33587434</v>
      </c>
      <c r="X73" s="15">
        <f t="shared" si="29"/>
        <v>-202008951</v>
      </c>
      <c r="Y73" s="15">
        <f t="shared" si="29"/>
        <v>-181686370</v>
      </c>
      <c r="Z73" s="15">
        <f t="shared" si="29"/>
        <v>-51728000</v>
      </c>
      <c r="AA73" s="15">
        <f t="shared" si="29"/>
        <v>-32859000</v>
      </c>
      <c r="AB73" s="15">
        <f t="shared" si="29"/>
        <v>-93193360</v>
      </c>
      <c r="AC73" s="15">
        <f t="shared" si="29"/>
        <v>-34477681</v>
      </c>
      <c r="AD73" s="15">
        <f t="shared" si="29"/>
        <v>-46393340</v>
      </c>
      <c r="AE73" s="15">
        <f t="shared" si="29"/>
        <v>-98739046</v>
      </c>
      <c r="AF73" s="15">
        <f t="shared" si="29"/>
        <v>-44378868</v>
      </c>
      <c r="AG73" s="15">
        <f t="shared" si="29"/>
        <v>-45366538</v>
      </c>
      <c r="AH73" s="15">
        <f t="shared" si="29"/>
        <v>-553135938</v>
      </c>
      <c r="AI73" s="15">
        <f t="shared" si="29"/>
        <v>-122277612</v>
      </c>
      <c r="AJ73" s="15">
        <f t="shared" si="29"/>
        <v>-116005349</v>
      </c>
      <c r="AK73" s="15">
        <f t="shared" si="29"/>
        <v>-75299883</v>
      </c>
      <c r="AL73" s="15">
        <f t="shared" si="29"/>
        <v>-44469410</v>
      </c>
      <c r="AM73" s="15">
        <f t="shared" si="29"/>
        <v>-293667000</v>
      </c>
      <c r="AN73" s="15">
        <f t="shared" si="29"/>
        <v>-76916659</v>
      </c>
      <c r="AO73" s="15">
        <f t="shared" si="29"/>
        <v>-195028878</v>
      </c>
      <c r="AP73" s="15">
        <f t="shared" si="29"/>
        <v>-80233850</v>
      </c>
      <c r="AQ73" s="15">
        <f t="shared" si="29"/>
        <v>-28419981</v>
      </c>
      <c r="AR73" s="15">
        <f t="shared" si="29"/>
        <v>-30503150</v>
      </c>
      <c r="AS73" s="15">
        <f t="shared" si="29"/>
        <v>-364900705</v>
      </c>
      <c r="AT73" s="15">
        <f t="shared" si="29"/>
        <v>-58020287</v>
      </c>
      <c r="AU73" s="15">
        <f t="shared" si="29"/>
        <v>-47491946</v>
      </c>
      <c r="AV73" s="15">
        <f t="shared" si="29"/>
        <v>-36863054</v>
      </c>
      <c r="AW73" s="15">
        <f t="shared" si="29"/>
        <v>-90789137</v>
      </c>
      <c r="AX73" s="15">
        <f t="shared" si="29"/>
        <v>-344878263</v>
      </c>
      <c r="AY73" s="15">
        <f t="shared" si="29"/>
        <v>-23306462</v>
      </c>
      <c r="AZ73" s="15">
        <f t="shared" si="29"/>
        <v>-37579544</v>
      </c>
      <c r="BA73" s="15">
        <f t="shared" si="29"/>
        <v>-65545636</v>
      </c>
      <c r="BB73" s="15">
        <f t="shared" si="29"/>
        <v>-38366470</v>
      </c>
      <c r="BC73" s="8">
        <f t="shared" si="29"/>
        <v>-224577946</v>
      </c>
    </row>
    <row r="74" spans="1:55" ht="13.5" x14ac:dyDescent="0.25">
      <c r="A74" s="20" t="s">
        <v>123</v>
      </c>
      <c r="B74" s="15">
        <f>+B70-B69</f>
        <v>-2591398709</v>
      </c>
      <c r="C74" s="15">
        <f t="shared" ref="C74:BC74" si="30">+C70-C69</f>
        <v>-64377872</v>
      </c>
      <c r="D74" s="15">
        <f t="shared" si="30"/>
        <v>-124653738</v>
      </c>
      <c r="E74" s="15">
        <f t="shared" si="30"/>
        <v>-62088945</v>
      </c>
      <c r="F74" s="15">
        <f t="shared" si="30"/>
        <v>-177595228</v>
      </c>
      <c r="G74" s="15">
        <f t="shared" si="30"/>
        <v>-387058388</v>
      </c>
      <c r="H74" s="15">
        <f t="shared" si="30"/>
        <v>-13836461</v>
      </c>
      <c r="I74" s="15">
        <f t="shared" si="30"/>
        <v>-41373287</v>
      </c>
      <c r="J74" s="15">
        <f t="shared" si="30"/>
        <v>-58595438</v>
      </c>
      <c r="K74" s="15">
        <f t="shared" si="30"/>
        <v>-10871564</v>
      </c>
      <c r="L74" s="15">
        <f t="shared" si="30"/>
        <v>-355590882</v>
      </c>
      <c r="M74" s="15">
        <f t="shared" si="30"/>
        <v>-15148981</v>
      </c>
      <c r="N74" s="15">
        <f t="shared" si="30"/>
        <v>-19564429</v>
      </c>
      <c r="O74" s="15">
        <f t="shared" si="30"/>
        <v>-143402301</v>
      </c>
      <c r="P74" s="15">
        <f t="shared" si="30"/>
        <v>-27071873</v>
      </c>
      <c r="Q74" s="15">
        <f t="shared" si="30"/>
        <v>-70854246</v>
      </c>
      <c r="R74" s="15">
        <f t="shared" si="30"/>
        <v>-82171849</v>
      </c>
      <c r="S74" s="15">
        <f t="shared" si="30"/>
        <v>-309014000</v>
      </c>
      <c r="T74" s="15">
        <f t="shared" si="30"/>
        <v>-21344000</v>
      </c>
      <c r="U74" s="15">
        <f t="shared" si="30"/>
        <v>-27794202</v>
      </c>
      <c r="V74" s="15">
        <f t="shared" si="30"/>
        <v>-49329912</v>
      </c>
      <c r="W74" s="15">
        <f t="shared" si="30"/>
        <v>-33587434</v>
      </c>
      <c r="X74" s="15">
        <f t="shared" si="30"/>
        <v>-202008951</v>
      </c>
      <c r="Y74" s="15">
        <f t="shared" si="30"/>
        <v>-181686370</v>
      </c>
      <c r="Z74" s="15">
        <f t="shared" si="30"/>
        <v>-51728000</v>
      </c>
      <c r="AA74" s="15">
        <f t="shared" si="30"/>
        <v>-32859000</v>
      </c>
      <c r="AB74" s="15">
        <f t="shared" si="30"/>
        <v>-93193360</v>
      </c>
      <c r="AC74" s="15">
        <f t="shared" si="30"/>
        <v>-34477681</v>
      </c>
      <c r="AD74" s="15">
        <f t="shared" si="30"/>
        <v>-46393340</v>
      </c>
      <c r="AE74" s="15">
        <f t="shared" si="30"/>
        <v>-98739046</v>
      </c>
      <c r="AF74" s="15">
        <f t="shared" si="30"/>
        <v>-44378868</v>
      </c>
      <c r="AG74" s="15">
        <f t="shared" si="30"/>
        <v>-45366538</v>
      </c>
      <c r="AH74" s="15">
        <f t="shared" si="30"/>
        <v>-553135938</v>
      </c>
      <c r="AI74" s="15">
        <f t="shared" si="30"/>
        <v>-122277612</v>
      </c>
      <c r="AJ74" s="15">
        <f t="shared" si="30"/>
        <v>-116005349</v>
      </c>
      <c r="AK74" s="15">
        <f t="shared" si="30"/>
        <v>-75299883</v>
      </c>
      <c r="AL74" s="15">
        <f t="shared" si="30"/>
        <v>-44469410</v>
      </c>
      <c r="AM74" s="15">
        <f t="shared" si="30"/>
        <v>-293667000</v>
      </c>
      <c r="AN74" s="15">
        <f t="shared" si="30"/>
        <v>-76916659</v>
      </c>
      <c r="AO74" s="15">
        <f t="shared" si="30"/>
        <v>-195028878</v>
      </c>
      <c r="AP74" s="15">
        <f t="shared" si="30"/>
        <v>-80233850</v>
      </c>
      <c r="AQ74" s="15">
        <f t="shared" si="30"/>
        <v>-28419981</v>
      </c>
      <c r="AR74" s="15">
        <f t="shared" si="30"/>
        <v>-30503150</v>
      </c>
      <c r="AS74" s="15">
        <f t="shared" si="30"/>
        <v>-364900705</v>
      </c>
      <c r="AT74" s="15">
        <f t="shared" si="30"/>
        <v>-58020287</v>
      </c>
      <c r="AU74" s="15">
        <f t="shared" si="30"/>
        <v>-47491946</v>
      </c>
      <c r="AV74" s="15">
        <f t="shared" si="30"/>
        <v>-36863054</v>
      </c>
      <c r="AW74" s="15">
        <f t="shared" si="30"/>
        <v>-90789137</v>
      </c>
      <c r="AX74" s="15">
        <f t="shared" si="30"/>
        <v>-344878263</v>
      </c>
      <c r="AY74" s="15">
        <f t="shared" si="30"/>
        <v>-23306462</v>
      </c>
      <c r="AZ74" s="15">
        <f t="shared" si="30"/>
        <v>-37579544</v>
      </c>
      <c r="BA74" s="15">
        <f t="shared" si="30"/>
        <v>-65545636</v>
      </c>
      <c r="BB74" s="15">
        <f t="shared" si="30"/>
        <v>-38366470</v>
      </c>
      <c r="BC74" s="8">
        <f t="shared" si="30"/>
        <v>-224577946</v>
      </c>
    </row>
    <row r="75" spans="1:55" ht="13.5" x14ac:dyDescent="0.25">
      <c r="A75" s="20" t="s">
        <v>124</v>
      </c>
      <c r="B75" s="17">
        <f>IF(B68=0,0,B70*100/B68)</f>
        <v>23.393681438877504</v>
      </c>
      <c r="C75" s="17">
        <f t="shared" ref="C75:BC75" si="31">IF(C68=0,0,C70*100/C68)</f>
        <v>24.235477986607194</v>
      </c>
      <c r="D75" s="17">
        <f t="shared" si="31"/>
        <v>10.252611343902544</v>
      </c>
      <c r="E75" s="17">
        <f t="shared" si="31"/>
        <v>8.2840524690902111</v>
      </c>
      <c r="F75" s="17">
        <f t="shared" si="31"/>
        <v>21.897369682523628</v>
      </c>
      <c r="G75" s="17">
        <f t="shared" si="31"/>
        <v>32.452075607359696</v>
      </c>
      <c r="H75" s="17">
        <f t="shared" si="31"/>
        <v>57.181218666831711</v>
      </c>
      <c r="I75" s="17">
        <f t="shared" si="31"/>
        <v>15.974558784703182</v>
      </c>
      <c r="J75" s="17">
        <f t="shared" si="31"/>
        <v>8.7198946925677259</v>
      </c>
      <c r="K75" s="17">
        <f t="shared" si="31"/>
        <v>24.144822774211555</v>
      </c>
      <c r="L75" s="17">
        <f t="shared" si="31"/>
        <v>18.167870169858954</v>
      </c>
      <c r="M75" s="17">
        <f t="shared" si="31"/>
        <v>63.428575911932981</v>
      </c>
      <c r="N75" s="17">
        <f t="shared" si="31"/>
        <v>40.853651974121775</v>
      </c>
      <c r="O75" s="17">
        <f t="shared" si="31"/>
        <v>33.479468493709874</v>
      </c>
      <c r="P75" s="17">
        <f t="shared" si="31"/>
        <v>43.694107737104822</v>
      </c>
      <c r="Q75" s="17">
        <f t="shared" si="31"/>
        <v>34.099494963587155</v>
      </c>
      <c r="R75" s="17">
        <f t="shared" si="31"/>
        <v>29.945481129099637</v>
      </c>
      <c r="S75" s="17">
        <f t="shared" si="31"/>
        <v>0</v>
      </c>
      <c r="T75" s="17">
        <f t="shared" si="31"/>
        <v>0</v>
      </c>
      <c r="U75" s="17">
        <f t="shared" si="31"/>
        <v>40.451629351901445</v>
      </c>
      <c r="V75" s="17">
        <f t="shared" si="31"/>
        <v>26.592392857142858</v>
      </c>
      <c r="W75" s="17">
        <f t="shared" si="31"/>
        <v>32.452268522242782</v>
      </c>
      <c r="X75" s="17">
        <f t="shared" si="31"/>
        <v>27.671575114395583</v>
      </c>
      <c r="Y75" s="17">
        <f t="shared" si="31"/>
        <v>28.165626828612549</v>
      </c>
      <c r="Z75" s="17">
        <f t="shared" si="31"/>
        <v>0</v>
      </c>
      <c r="AA75" s="17">
        <f t="shared" si="31"/>
        <v>0</v>
      </c>
      <c r="AB75" s="17">
        <f t="shared" si="31"/>
        <v>7.6763289809989894</v>
      </c>
      <c r="AC75" s="17">
        <f t="shared" si="31"/>
        <v>22.454103596410338</v>
      </c>
      <c r="AD75" s="17">
        <f t="shared" si="31"/>
        <v>16.659169705570626</v>
      </c>
      <c r="AE75" s="17">
        <f t="shared" si="31"/>
        <v>-7.0597280652296481</v>
      </c>
      <c r="AF75" s="17">
        <f t="shared" si="31"/>
        <v>16.604588931692192</v>
      </c>
      <c r="AG75" s="17">
        <f t="shared" si="31"/>
        <v>27.186360645213064</v>
      </c>
      <c r="AH75" s="17">
        <f t="shared" si="31"/>
        <v>31.298299771340421</v>
      </c>
      <c r="AI75" s="17">
        <f t="shared" si="31"/>
        <v>10.466558298919251</v>
      </c>
      <c r="AJ75" s="17">
        <f t="shared" si="31"/>
        <v>10.478647826892209</v>
      </c>
      <c r="AK75" s="17">
        <f t="shared" si="31"/>
        <v>-20.062954222937961</v>
      </c>
      <c r="AL75" s="17">
        <f t="shared" si="31"/>
        <v>11.835266361347371</v>
      </c>
      <c r="AM75" s="17">
        <f t="shared" si="31"/>
        <v>0</v>
      </c>
      <c r="AN75" s="17">
        <f t="shared" si="31"/>
        <v>20.693028890767739</v>
      </c>
      <c r="AO75" s="17">
        <f t="shared" si="31"/>
        <v>30.002340805822943</v>
      </c>
      <c r="AP75" s="17">
        <f t="shared" si="31"/>
        <v>27.254565071536078</v>
      </c>
      <c r="AQ75" s="17">
        <f t="shared" si="31"/>
        <v>25.873810641627543</v>
      </c>
      <c r="AR75" s="17">
        <f t="shared" si="31"/>
        <v>29.977618107524908</v>
      </c>
      <c r="AS75" s="17">
        <f t="shared" si="31"/>
        <v>28.240770530199192</v>
      </c>
      <c r="AT75" s="17">
        <f t="shared" si="31"/>
        <v>14.386473365796075</v>
      </c>
      <c r="AU75" s="17">
        <f t="shared" si="31"/>
        <v>72.810006469453299</v>
      </c>
      <c r="AV75" s="17">
        <f t="shared" si="31"/>
        <v>37.739741251182274</v>
      </c>
      <c r="AW75" s="17">
        <f t="shared" si="31"/>
        <v>5.7715236118318627</v>
      </c>
      <c r="AX75" s="17">
        <f t="shared" si="31"/>
        <v>8.1030400652299033</v>
      </c>
      <c r="AY75" s="17">
        <f t="shared" si="31"/>
        <v>54.468005548283742</v>
      </c>
      <c r="AZ75" s="17">
        <f t="shared" si="31"/>
        <v>44.310100770598694</v>
      </c>
      <c r="BA75" s="17">
        <f t="shared" si="31"/>
        <v>21.170866757267074</v>
      </c>
      <c r="BB75" s="17">
        <f t="shared" si="31"/>
        <v>4.7836650617958005</v>
      </c>
      <c r="BC75" s="10">
        <f t="shared" si="31"/>
        <v>34.752320355149578</v>
      </c>
    </row>
    <row r="76" spans="1:55" ht="13.5" x14ac:dyDescent="0.25">
      <c r="A76" s="20" t="s">
        <v>125</v>
      </c>
      <c r="B76" s="17">
        <f>IF(B69=0,0,B70*100/B69)</f>
        <v>23.393681438877504</v>
      </c>
      <c r="C76" s="17">
        <f t="shared" ref="C76:BC76" si="32">IF(C69=0,0,C70*100/C69)</f>
        <v>24.235477986607194</v>
      </c>
      <c r="D76" s="17">
        <f t="shared" si="32"/>
        <v>10.252611343902544</v>
      </c>
      <c r="E76" s="17">
        <f t="shared" si="32"/>
        <v>8.2840524690902111</v>
      </c>
      <c r="F76" s="17">
        <f t="shared" si="32"/>
        <v>21.897369682523628</v>
      </c>
      <c r="G76" s="17">
        <f t="shared" si="32"/>
        <v>32.452075607359696</v>
      </c>
      <c r="H76" s="17">
        <f t="shared" si="32"/>
        <v>57.181218666831711</v>
      </c>
      <c r="I76" s="17">
        <f t="shared" si="32"/>
        <v>15.974558784703182</v>
      </c>
      <c r="J76" s="17">
        <f t="shared" si="32"/>
        <v>8.7198946925677259</v>
      </c>
      <c r="K76" s="17">
        <f t="shared" si="32"/>
        <v>24.144822774211555</v>
      </c>
      <c r="L76" s="17">
        <f t="shared" si="32"/>
        <v>18.167870169858954</v>
      </c>
      <c r="M76" s="17">
        <f t="shared" si="32"/>
        <v>63.428575911932981</v>
      </c>
      <c r="N76" s="17">
        <f t="shared" si="32"/>
        <v>40.853651974121775</v>
      </c>
      <c r="O76" s="17">
        <f t="shared" si="32"/>
        <v>33.479468493709874</v>
      </c>
      <c r="P76" s="17">
        <f t="shared" si="32"/>
        <v>43.694107737104822</v>
      </c>
      <c r="Q76" s="17">
        <f t="shared" si="32"/>
        <v>34.099494963587155</v>
      </c>
      <c r="R76" s="17">
        <f t="shared" si="32"/>
        <v>29.945481129099637</v>
      </c>
      <c r="S76" s="17">
        <f t="shared" si="32"/>
        <v>0</v>
      </c>
      <c r="T76" s="17">
        <f t="shared" si="32"/>
        <v>0</v>
      </c>
      <c r="U76" s="17">
        <f t="shared" si="32"/>
        <v>40.451629351901445</v>
      </c>
      <c r="V76" s="17">
        <f t="shared" si="32"/>
        <v>26.592392857142858</v>
      </c>
      <c r="W76" s="17">
        <f t="shared" si="32"/>
        <v>32.452268522242782</v>
      </c>
      <c r="X76" s="17">
        <f t="shared" si="32"/>
        <v>27.671575114395583</v>
      </c>
      <c r="Y76" s="17">
        <f t="shared" si="32"/>
        <v>28.165626828612549</v>
      </c>
      <c r="Z76" s="17">
        <f t="shared" si="32"/>
        <v>0</v>
      </c>
      <c r="AA76" s="17">
        <f t="shared" si="32"/>
        <v>0</v>
      </c>
      <c r="AB76" s="17">
        <f t="shared" si="32"/>
        <v>7.6763289809989894</v>
      </c>
      <c r="AC76" s="17">
        <f t="shared" si="32"/>
        <v>22.454103596410338</v>
      </c>
      <c r="AD76" s="17">
        <f t="shared" si="32"/>
        <v>16.659169705570626</v>
      </c>
      <c r="AE76" s="17">
        <f t="shared" si="32"/>
        <v>-7.0597280652296481</v>
      </c>
      <c r="AF76" s="17">
        <f t="shared" si="32"/>
        <v>16.604588931692192</v>
      </c>
      <c r="AG76" s="17">
        <f t="shared" si="32"/>
        <v>27.186360645213064</v>
      </c>
      <c r="AH76" s="17">
        <f t="shared" si="32"/>
        <v>31.298299771340421</v>
      </c>
      <c r="AI76" s="17">
        <f t="shared" si="32"/>
        <v>10.466558298919251</v>
      </c>
      <c r="AJ76" s="17">
        <f t="shared" si="32"/>
        <v>10.478647826892209</v>
      </c>
      <c r="AK76" s="17">
        <f t="shared" si="32"/>
        <v>-20.062954222937961</v>
      </c>
      <c r="AL76" s="17">
        <f t="shared" si="32"/>
        <v>11.835266361347371</v>
      </c>
      <c r="AM76" s="17">
        <f t="shared" si="32"/>
        <v>0</v>
      </c>
      <c r="AN76" s="17">
        <f t="shared" si="32"/>
        <v>20.693028890767739</v>
      </c>
      <c r="AO76" s="17">
        <f t="shared" si="32"/>
        <v>30.002340805822943</v>
      </c>
      <c r="AP76" s="17">
        <f t="shared" si="32"/>
        <v>27.254565071536078</v>
      </c>
      <c r="AQ76" s="17">
        <f t="shared" si="32"/>
        <v>25.873810641627543</v>
      </c>
      <c r="AR76" s="17">
        <f t="shared" si="32"/>
        <v>29.977618107524908</v>
      </c>
      <c r="AS76" s="17">
        <f t="shared" si="32"/>
        <v>28.240770530199192</v>
      </c>
      <c r="AT76" s="17">
        <f t="shared" si="32"/>
        <v>14.386473365796075</v>
      </c>
      <c r="AU76" s="17">
        <f t="shared" si="32"/>
        <v>72.810006469453299</v>
      </c>
      <c r="AV76" s="17">
        <f t="shared" si="32"/>
        <v>37.739741251182274</v>
      </c>
      <c r="AW76" s="17">
        <f t="shared" si="32"/>
        <v>5.7715236118318627</v>
      </c>
      <c r="AX76" s="17">
        <f t="shared" si="32"/>
        <v>8.1030400652299033</v>
      </c>
      <c r="AY76" s="17">
        <f t="shared" si="32"/>
        <v>54.468005548283742</v>
      </c>
      <c r="AZ76" s="17">
        <f t="shared" si="32"/>
        <v>44.310100770598694</v>
      </c>
      <c r="BA76" s="17">
        <f t="shared" si="32"/>
        <v>21.170866757267074</v>
      </c>
      <c r="BB76" s="17">
        <f t="shared" si="32"/>
        <v>4.7836650617958005</v>
      </c>
      <c r="BC76" s="10">
        <f t="shared" si="32"/>
        <v>34.752320355149578</v>
      </c>
    </row>
    <row r="77" spans="1:55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6"/>
    </row>
    <row r="78" spans="1:55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6"/>
    </row>
    <row r="79" spans="1:55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9">
        <v>0</v>
      </c>
    </row>
    <row r="80" spans="1:55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0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9">
        <v>0</v>
      </c>
    </row>
    <row r="81" spans="1:55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16">
        <v>0</v>
      </c>
      <c r="AV81" s="16">
        <v>0</v>
      </c>
      <c r="AW81" s="16">
        <v>0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9">
        <v>0</v>
      </c>
    </row>
    <row r="82" spans="1:55" ht="13.5" x14ac:dyDescent="0.25">
      <c r="A82" s="20" t="s">
        <v>141</v>
      </c>
      <c r="B82" s="16">
        <v>27286124068</v>
      </c>
      <c r="C82" s="16">
        <v>206090424</v>
      </c>
      <c r="D82" s="16">
        <v>39807247</v>
      </c>
      <c r="E82" s="16">
        <v>40213267</v>
      </c>
      <c r="F82" s="16">
        <v>619155136</v>
      </c>
      <c r="G82" s="16">
        <v>1201160576</v>
      </c>
      <c r="H82" s="16">
        <v>84129260</v>
      </c>
      <c r="I82" s="16">
        <v>0</v>
      </c>
      <c r="J82" s="16">
        <v>187707204</v>
      </c>
      <c r="K82" s="16">
        <v>18598088</v>
      </c>
      <c r="L82" s="16">
        <v>6439923507</v>
      </c>
      <c r="M82" s="16">
        <v>32742461</v>
      </c>
      <c r="N82" s="16">
        <v>60120722</v>
      </c>
      <c r="O82" s="16">
        <v>989478383</v>
      </c>
      <c r="P82" s="16">
        <v>90029843</v>
      </c>
      <c r="Q82" s="16">
        <v>473389835</v>
      </c>
      <c r="R82" s="16">
        <v>902222348</v>
      </c>
      <c r="S82" s="16">
        <v>1033502454</v>
      </c>
      <c r="T82" s="16">
        <v>207628430</v>
      </c>
      <c r="U82" s="16">
        <v>17787322</v>
      </c>
      <c r="V82" s="16">
        <v>66057822</v>
      </c>
      <c r="W82" s="16">
        <v>59697811</v>
      </c>
      <c r="X82" s="16">
        <v>585390034</v>
      </c>
      <c r="Y82" s="16">
        <v>1709240854</v>
      </c>
      <c r="Z82" s="16">
        <v>75041495</v>
      </c>
      <c r="AA82" s="16">
        <v>73757490</v>
      </c>
      <c r="AB82" s="16">
        <v>223611713</v>
      </c>
      <c r="AC82" s="16">
        <v>210783632</v>
      </c>
      <c r="AD82" s="16">
        <v>284626964</v>
      </c>
      <c r="AE82" s="16">
        <v>361873597</v>
      </c>
      <c r="AF82" s="16">
        <v>74010728</v>
      </c>
      <c r="AG82" s="16">
        <v>210725738</v>
      </c>
      <c r="AH82" s="16">
        <v>212401751</v>
      </c>
      <c r="AI82" s="16">
        <v>65741218</v>
      </c>
      <c r="AJ82" s="16">
        <v>126520063</v>
      </c>
      <c r="AK82" s="16">
        <v>245286798</v>
      </c>
      <c r="AL82" s="16">
        <v>68765549</v>
      </c>
      <c r="AM82" s="16">
        <v>239978884</v>
      </c>
      <c r="AN82" s="16">
        <v>20346939</v>
      </c>
      <c r="AO82" s="16">
        <v>915307194</v>
      </c>
      <c r="AP82" s="16">
        <v>137706375</v>
      </c>
      <c r="AQ82" s="16">
        <v>40947375</v>
      </c>
      <c r="AR82" s="16">
        <v>70540299</v>
      </c>
      <c r="AS82" s="16">
        <v>113242554</v>
      </c>
      <c r="AT82" s="16">
        <v>208746672</v>
      </c>
      <c r="AU82" s="16">
        <v>491578771</v>
      </c>
      <c r="AV82" s="16">
        <v>43870426</v>
      </c>
      <c r="AW82" s="16">
        <v>23993529</v>
      </c>
      <c r="AX82" s="16">
        <v>917219405</v>
      </c>
      <c r="AY82" s="16">
        <v>109920753</v>
      </c>
      <c r="AZ82" s="16">
        <v>87675360</v>
      </c>
      <c r="BA82" s="16">
        <v>14472264</v>
      </c>
      <c r="BB82" s="16">
        <v>88673240</v>
      </c>
      <c r="BC82" s="9">
        <v>435353907</v>
      </c>
    </row>
    <row r="83" spans="1:55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6"/>
    </row>
    <row r="84" spans="1:55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6"/>
    </row>
    <row r="85" spans="1:55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9">
        <v>0</v>
      </c>
    </row>
    <row r="86" spans="1:55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9">
        <v>0</v>
      </c>
    </row>
    <row r="87" spans="1:55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0</v>
      </c>
      <c r="AX87" s="16">
        <v>0</v>
      </c>
      <c r="AY87" s="16">
        <v>0</v>
      </c>
      <c r="AZ87" s="16">
        <v>0</v>
      </c>
      <c r="BA87" s="16">
        <v>0</v>
      </c>
      <c r="BB87" s="16">
        <v>0</v>
      </c>
      <c r="BC87" s="9">
        <v>0</v>
      </c>
    </row>
    <row r="88" spans="1:55" ht="13.5" x14ac:dyDescent="0.25">
      <c r="A88" s="20" t="s">
        <v>141</v>
      </c>
      <c r="B88" s="16">
        <v>507444998</v>
      </c>
      <c r="C88" s="16">
        <v>1140070</v>
      </c>
      <c r="D88" s="16">
        <v>2758819</v>
      </c>
      <c r="E88" s="16">
        <v>860267</v>
      </c>
      <c r="F88" s="16">
        <v>0</v>
      </c>
      <c r="G88" s="16">
        <v>479566921</v>
      </c>
      <c r="H88" s="16">
        <v>7544956</v>
      </c>
      <c r="I88" s="16">
        <v>4175951</v>
      </c>
      <c r="J88" s="16">
        <v>479440605</v>
      </c>
      <c r="K88" s="16">
        <v>0</v>
      </c>
      <c r="L88" s="16">
        <v>1851596338</v>
      </c>
      <c r="M88" s="16">
        <v>914673</v>
      </c>
      <c r="N88" s="16">
        <v>2488</v>
      </c>
      <c r="O88" s="16">
        <v>51906855</v>
      </c>
      <c r="P88" s="16">
        <v>1807857</v>
      </c>
      <c r="Q88" s="16">
        <v>0</v>
      </c>
      <c r="R88" s="16">
        <v>590972</v>
      </c>
      <c r="S88" s="16">
        <v>28065331</v>
      </c>
      <c r="T88" s="16">
        <v>0</v>
      </c>
      <c r="U88" s="16">
        <v>10949745</v>
      </c>
      <c r="V88" s="16">
        <v>0</v>
      </c>
      <c r="W88" s="16">
        <v>4373091</v>
      </c>
      <c r="X88" s="16">
        <v>238563055</v>
      </c>
      <c r="Y88" s="16">
        <v>288684137</v>
      </c>
      <c r="Z88" s="16">
        <v>5013061</v>
      </c>
      <c r="AA88" s="16">
        <v>3633944</v>
      </c>
      <c r="AB88" s="16">
        <v>79403753</v>
      </c>
      <c r="AC88" s="16">
        <v>6525820</v>
      </c>
      <c r="AD88" s="16">
        <v>172969</v>
      </c>
      <c r="AE88" s="16">
        <v>42736719</v>
      </c>
      <c r="AF88" s="16">
        <v>22451671</v>
      </c>
      <c r="AG88" s="16">
        <v>152505519</v>
      </c>
      <c r="AH88" s="16">
        <v>55161</v>
      </c>
      <c r="AI88" s="16">
        <v>1656143</v>
      </c>
      <c r="AJ88" s="16">
        <v>466238</v>
      </c>
      <c r="AK88" s="16">
        <v>13026678</v>
      </c>
      <c r="AL88" s="16">
        <v>1456199</v>
      </c>
      <c r="AM88" s="16">
        <v>153078689</v>
      </c>
      <c r="AN88" s="16">
        <v>946494</v>
      </c>
      <c r="AO88" s="16">
        <v>158945665</v>
      </c>
      <c r="AP88" s="16">
        <v>68542</v>
      </c>
      <c r="AQ88" s="16">
        <v>25297328</v>
      </c>
      <c r="AR88" s="16">
        <v>12079828</v>
      </c>
      <c r="AS88" s="16">
        <v>13132214</v>
      </c>
      <c r="AT88" s="16">
        <v>2480</v>
      </c>
      <c r="AU88" s="16">
        <v>10546918</v>
      </c>
      <c r="AV88" s="16">
        <v>1364499</v>
      </c>
      <c r="AW88" s="16">
        <v>299748</v>
      </c>
      <c r="AX88" s="16">
        <v>32391508</v>
      </c>
      <c r="AY88" s="16">
        <v>4628975</v>
      </c>
      <c r="AZ88" s="16">
        <v>13621785</v>
      </c>
      <c r="BA88" s="16">
        <v>0</v>
      </c>
      <c r="BB88" s="16">
        <v>792300</v>
      </c>
      <c r="BC88" s="9">
        <v>1222176</v>
      </c>
    </row>
    <row r="89" spans="1:55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6"/>
    </row>
    <row r="90" spans="1:55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6"/>
    </row>
    <row r="91" spans="1:55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374114918</v>
      </c>
      <c r="AT91" s="16">
        <v>0</v>
      </c>
      <c r="AU91" s="16">
        <v>821167354</v>
      </c>
      <c r="AV91" s="16">
        <v>0</v>
      </c>
      <c r="AW91" s="16">
        <v>0</v>
      </c>
      <c r="AX91" s="16">
        <v>367282411</v>
      </c>
      <c r="AY91" s="16">
        <v>0</v>
      </c>
      <c r="AZ91" s="16">
        <v>0</v>
      </c>
      <c r="BA91" s="16">
        <v>0</v>
      </c>
      <c r="BB91" s="16">
        <v>0</v>
      </c>
      <c r="BC91" s="9">
        <v>0</v>
      </c>
    </row>
    <row r="92" spans="1:55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458997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  <c r="AO92" s="16">
        <v>0</v>
      </c>
      <c r="AP92" s="16">
        <v>0</v>
      </c>
      <c r="AQ92" s="16">
        <v>0</v>
      </c>
      <c r="AR92" s="16">
        <v>0</v>
      </c>
      <c r="AS92" s="16">
        <v>525722173</v>
      </c>
      <c r="AT92" s="16">
        <v>0</v>
      </c>
      <c r="AU92" s="16">
        <v>2768087559</v>
      </c>
      <c r="AV92" s="16">
        <v>0</v>
      </c>
      <c r="AW92" s="16">
        <v>0</v>
      </c>
      <c r="AX92" s="16">
        <v>439306787</v>
      </c>
      <c r="AY92" s="16">
        <v>0</v>
      </c>
      <c r="AZ92" s="16">
        <v>0</v>
      </c>
      <c r="BA92" s="16">
        <v>0</v>
      </c>
      <c r="BB92" s="16">
        <v>0</v>
      </c>
      <c r="BC92" s="9">
        <v>0</v>
      </c>
    </row>
    <row r="93" spans="1:55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6"/>
    </row>
    <row r="94" spans="1:55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16">
        <v>0</v>
      </c>
      <c r="AT94" s="16">
        <v>0</v>
      </c>
      <c r="AU94" s="16">
        <v>0</v>
      </c>
      <c r="AV94" s="16">
        <v>0</v>
      </c>
      <c r="AW94" s="16">
        <v>0</v>
      </c>
      <c r="AX94" s="16">
        <v>0</v>
      </c>
      <c r="AY94" s="16">
        <v>0</v>
      </c>
      <c r="AZ94" s="16">
        <v>0</v>
      </c>
      <c r="BA94" s="16">
        <v>0</v>
      </c>
      <c r="BB94" s="16">
        <v>0</v>
      </c>
      <c r="BC94" s="9">
        <v>0</v>
      </c>
    </row>
    <row r="95" spans="1:55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0</v>
      </c>
      <c r="AO95" s="23">
        <v>0</v>
      </c>
      <c r="AP95" s="23">
        <v>0</v>
      </c>
      <c r="AQ95" s="23">
        <v>0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4">
        <v>0</v>
      </c>
    </row>
  </sheetData>
  <mergeCells count="2">
    <mergeCell ref="A1:BC1"/>
    <mergeCell ref="B2:BC2"/>
  </mergeCells>
  <pageMargins left="0.7" right="0.7" top="0.75" bottom="0.75" header="0.3" footer="0.3"/>
  <rowBreaks count="1" manualBreakCount="1"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5"/>
  <sheetViews>
    <sheetView workbookViewId="0">
      <selection sqref="A1:AB1"/>
    </sheetView>
  </sheetViews>
  <sheetFormatPr defaultRowHeight="12.75" x14ac:dyDescent="0.2"/>
  <cols>
    <col min="1" max="1" width="44.42578125" bestFit="1" customWidth="1"/>
    <col min="2" max="28" width="21.28515625" bestFit="1" customWidth="1"/>
  </cols>
  <sheetData>
    <row r="1" spans="1:28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28" ht="13.5" x14ac:dyDescent="0.25">
      <c r="A3" s="18"/>
      <c r="B3" s="11" t="s">
        <v>335</v>
      </c>
      <c r="C3" s="11" t="s">
        <v>336</v>
      </c>
      <c r="D3" s="11" t="s">
        <v>337</v>
      </c>
      <c r="E3" s="11" t="s">
        <v>338</v>
      </c>
      <c r="F3" s="11" t="s">
        <v>339</v>
      </c>
      <c r="G3" s="11" t="s">
        <v>340</v>
      </c>
      <c r="H3" s="11" t="s">
        <v>341</v>
      </c>
      <c r="I3" s="11" t="s">
        <v>342</v>
      </c>
      <c r="J3" s="11" t="s">
        <v>343</v>
      </c>
      <c r="K3" s="11" t="s">
        <v>344</v>
      </c>
      <c r="L3" s="11" t="s">
        <v>345</v>
      </c>
      <c r="M3" s="11" t="s">
        <v>346</v>
      </c>
      <c r="N3" s="11" t="s">
        <v>347</v>
      </c>
      <c r="O3" s="11" t="s">
        <v>348</v>
      </c>
      <c r="P3" s="11" t="s">
        <v>349</v>
      </c>
      <c r="Q3" s="11" t="s">
        <v>350</v>
      </c>
      <c r="R3" s="11" t="s">
        <v>351</v>
      </c>
      <c r="S3" s="11" t="s">
        <v>352</v>
      </c>
      <c r="T3" s="11" t="s">
        <v>353</v>
      </c>
      <c r="U3" s="11" t="s">
        <v>354</v>
      </c>
      <c r="V3" s="11" t="s">
        <v>355</v>
      </c>
      <c r="W3" s="11" t="s">
        <v>356</v>
      </c>
      <c r="X3" s="11" t="s">
        <v>357</v>
      </c>
      <c r="Y3" s="11" t="s">
        <v>358</v>
      </c>
      <c r="Z3" s="11" t="s">
        <v>359</v>
      </c>
      <c r="AA3" s="11" t="s">
        <v>360</v>
      </c>
      <c r="AB3" s="4" t="s">
        <v>361</v>
      </c>
    </row>
    <row r="4" spans="1:28" ht="13.5" x14ac:dyDescent="0.25">
      <c r="A4" s="19"/>
      <c r="B4" s="12" t="s">
        <v>322</v>
      </c>
      <c r="C4" s="12" t="s">
        <v>322</v>
      </c>
      <c r="D4" s="12" t="s">
        <v>322</v>
      </c>
      <c r="E4" s="12" t="s">
        <v>362</v>
      </c>
      <c r="F4" s="12" t="s">
        <v>363</v>
      </c>
      <c r="G4" s="12" t="s">
        <v>364</v>
      </c>
      <c r="H4" s="12" t="s">
        <v>365</v>
      </c>
      <c r="I4" s="12" t="s">
        <v>366</v>
      </c>
      <c r="J4" s="12" t="s">
        <v>367</v>
      </c>
      <c r="K4" s="12" t="s">
        <v>368</v>
      </c>
      <c r="L4" s="12" t="s">
        <v>369</v>
      </c>
      <c r="M4" s="12" t="s">
        <v>370</v>
      </c>
      <c r="N4" s="12" t="s">
        <v>371</v>
      </c>
      <c r="O4" s="12" t="s">
        <v>372</v>
      </c>
      <c r="P4" s="12" t="s">
        <v>373</v>
      </c>
      <c r="Q4" s="12" t="s">
        <v>374</v>
      </c>
      <c r="R4" s="12" t="s">
        <v>375</v>
      </c>
      <c r="S4" s="12" t="s">
        <v>376</v>
      </c>
      <c r="T4" s="12" t="s">
        <v>377</v>
      </c>
      <c r="U4" s="12" t="s">
        <v>378</v>
      </c>
      <c r="V4" s="12" t="s">
        <v>379</v>
      </c>
      <c r="W4" s="12" t="s">
        <v>380</v>
      </c>
      <c r="X4" s="12" t="s">
        <v>381</v>
      </c>
      <c r="Y4" s="12" t="s">
        <v>382</v>
      </c>
      <c r="Z4" s="12" t="s">
        <v>383</v>
      </c>
      <c r="AA4" s="12" t="s">
        <v>384</v>
      </c>
      <c r="AB4" s="5" t="s">
        <v>385</v>
      </c>
    </row>
    <row r="5" spans="1:28" ht="13.5" x14ac:dyDescent="0.25">
      <c r="A5" s="19"/>
      <c r="B5" s="12" t="s">
        <v>386</v>
      </c>
      <c r="C5" s="12" t="s">
        <v>387</v>
      </c>
      <c r="D5" s="12" t="s">
        <v>388</v>
      </c>
      <c r="E5" s="12" t="s">
        <v>84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84</v>
      </c>
      <c r="K5" s="12" t="s">
        <v>389</v>
      </c>
      <c r="L5" s="12" t="s">
        <v>85</v>
      </c>
      <c r="M5" s="12" t="s">
        <v>85</v>
      </c>
      <c r="N5" s="12" t="s">
        <v>85</v>
      </c>
      <c r="O5" s="12" t="s">
        <v>90</v>
      </c>
      <c r="P5" s="12" t="s">
        <v>85</v>
      </c>
      <c r="Q5" s="12" t="s">
        <v>84</v>
      </c>
      <c r="R5" s="12" t="s">
        <v>85</v>
      </c>
      <c r="S5" s="12" t="s">
        <v>84</v>
      </c>
      <c r="T5" s="12" t="s">
        <v>390</v>
      </c>
      <c r="U5" s="12" t="s">
        <v>85</v>
      </c>
      <c r="V5" s="12" t="s">
        <v>84</v>
      </c>
      <c r="W5" s="12" t="s">
        <v>85</v>
      </c>
      <c r="X5" s="12" t="s">
        <v>391</v>
      </c>
      <c r="Y5" s="12" t="s">
        <v>392</v>
      </c>
      <c r="Z5" s="12" t="s">
        <v>85</v>
      </c>
      <c r="AA5" s="12" t="s">
        <v>393</v>
      </c>
      <c r="AB5" s="5" t="s">
        <v>90</v>
      </c>
    </row>
    <row r="6" spans="1:28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6"/>
    </row>
    <row r="7" spans="1:28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7"/>
    </row>
    <row r="8" spans="1:28" ht="13.5" x14ac:dyDescent="0.25">
      <c r="A8" s="20" t="s">
        <v>107</v>
      </c>
      <c r="B8" s="15">
        <f>+B15</f>
        <v>122866936</v>
      </c>
      <c r="C8" s="15">
        <f t="shared" ref="C8:AB8" si="0">+C15</f>
        <v>229491952</v>
      </c>
      <c r="D8" s="15">
        <f t="shared" si="0"/>
        <v>688929269</v>
      </c>
      <c r="E8" s="15">
        <f t="shared" si="0"/>
        <v>215813412</v>
      </c>
      <c r="F8" s="15">
        <f t="shared" si="0"/>
        <v>197339587</v>
      </c>
      <c r="G8" s="15">
        <f t="shared" si="0"/>
        <v>735757971</v>
      </c>
      <c r="H8" s="15">
        <f t="shared" si="0"/>
        <v>209140469</v>
      </c>
      <c r="I8" s="15">
        <f t="shared" si="0"/>
        <v>403209776</v>
      </c>
      <c r="J8" s="15">
        <f t="shared" si="0"/>
        <v>528146240</v>
      </c>
      <c r="K8" s="15">
        <f t="shared" si="0"/>
        <v>348496054</v>
      </c>
      <c r="L8" s="15">
        <f t="shared" si="0"/>
        <v>842653121</v>
      </c>
      <c r="M8" s="15">
        <f t="shared" si="0"/>
        <v>197285036</v>
      </c>
      <c r="N8" s="15">
        <f t="shared" si="0"/>
        <v>119674830</v>
      </c>
      <c r="O8" s="15">
        <f t="shared" si="0"/>
        <v>1816281647</v>
      </c>
      <c r="P8" s="15">
        <f t="shared" si="0"/>
        <v>214196611</v>
      </c>
      <c r="Q8" s="15">
        <f t="shared" si="0"/>
        <v>718924724</v>
      </c>
      <c r="R8" s="15">
        <f t="shared" si="0"/>
        <v>74008130</v>
      </c>
      <c r="S8" s="15">
        <f t="shared" si="0"/>
        <v>330543334</v>
      </c>
      <c r="T8" s="15">
        <f t="shared" si="0"/>
        <v>230119195</v>
      </c>
      <c r="U8" s="15">
        <f t="shared" si="0"/>
        <v>542728442</v>
      </c>
      <c r="V8" s="15">
        <f t="shared" si="0"/>
        <v>323062005</v>
      </c>
      <c r="W8" s="15">
        <f t="shared" si="0"/>
        <v>66611593</v>
      </c>
      <c r="X8" s="15">
        <f t="shared" si="0"/>
        <v>54518225</v>
      </c>
      <c r="Y8" s="15">
        <f t="shared" si="0"/>
        <v>226554892</v>
      </c>
      <c r="Z8" s="15">
        <f t="shared" si="0"/>
        <v>226131821</v>
      </c>
      <c r="AA8" s="15">
        <f t="shared" si="0"/>
        <v>478792405</v>
      </c>
      <c r="AB8" s="8">
        <f t="shared" si="0"/>
        <v>624068600</v>
      </c>
    </row>
    <row r="9" spans="1:28" ht="13.5" x14ac:dyDescent="0.25">
      <c r="A9" s="20" t="s">
        <v>108</v>
      </c>
      <c r="B9" s="15">
        <f>+B26</f>
        <v>205419234</v>
      </c>
      <c r="C9" s="15">
        <f t="shared" ref="C9:AB9" si="1">+C26</f>
        <v>178788111</v>
      </c>
      <c r="D9" s="15">
        <f t="shared" si="1"/>
        <v>475271666</v>
      </c>
      <c r="E9" s="15">
        <f t="shared" si="1"/>
        <v>188533229</v>
      </c>
      <c r="F9" s="15">
        <f t="shared" si="1"/>
        <v>126988754</v>
      </c>
      <c r="G9" s="15">
        <f t="shared" si="1"/>
        <v>598645259</v>
      </c>
      <c r="H9" s="15">
        <f t="shared" si="1"/>
        <v>159846642</v>
      </c>
      <c r="I9" s="15">
        <f t="shared" si="1"/>
        <v>319681376</v>
      </c>
      <c r="J9" s="15">
        <f t="shared" si="1"/>
        <v>506116428</v>
      </c>
      <c r="K9" s="15">
        <f t="shared" si="1"/>
        <v>291713062</v>
      </c>
      <c r="L9" s="15">
        <f t="shared" si="1"/>
        <v>927351574</v>
      </c>
      <c r="M9" s="15">
        <f t="shared" si="1"/>
        <v>128233942</v>
      </c>
      <c r="N9" s="15">
        <f t="shared" si="1"/>
        <v>99620835</v>
      </c>
      <c r="O9" s="15">
        <f t="shared" si="1"/>
        <v>2178531364</v>
      </c>
      <c r="P9" s="15">
        <f t="shared" si="1"/>
        <v>133960832</v>
      </c>
      <c r="Q9" s="15">
        <f t="shared" si="1"/>
        <v>653802425</v>
      </c>
      <c r="R9" s="15">
        <f t="shared" si="1"/>
        <v>107080426</v>
      </c>
      <c r="S9" s="15">
        <f t="shared" si="1"/>
        <v>277887947</v>
      </c>
      <c r="T9" s="15">
        <f t="shared" si="1"/>
        <v>195191572</v>
      </c>
      <c r="U9" s="15">
        <f t="shared" si="1"/>
        <v>612038408</v>
      </c>
      <c r="V9" s="15">
        <f t="shared" si="1"/>
        <v>290817312</v>
      </c>
      <c r="W9" s="15">
        <f t="shared" si="1"/>
        <v>72069700</v>
      </c>
      <c r="X9" s="15">
        <f t="shared" si="1"/>
        <v>99442729</v>
      </c>
      <c r="Y9" s="15">
        <f t="shared" si="1"/>
        <v>179733129</v>
      </c>
      <c r="Z9" s="15">
        <f t="shared" si="1"/>
        <v>211288030</v>
      </c>
      <c r="AA9" s="15">
        <f t="shared" si="1"/>
        <v>332931666</v>
      </c>
      <c r="AB9" s="8">
        <f t="shared" si="1"/>
        <v>565049503</v>
      </c>
    </row>
    <row r="10" spans="1:28" ht="13.5" x14ac:dyDescent="0.25">
      <c r="A10" s="20" t="s">
        <v>109</v>
      </c>
      <c r="B10" s="15">
        <f>+B8-B9</f>
        <v>-82552298</v>
      </c>
      <c r="C10" s="15">
        <f t="shared" ref="C10:AB10" si="2">+C8-C9</f>
        <v>50703841</v>
      </c>
      <c r="D10" s="15">
        <f t="shared" si="2"/>
        <v>213657603</v>
      </c>
      <c r="E10" s="15">
        <f t="shared" si="2"/>
        <v>27280183</v>
      </c>
      <c r="F10" s="15">
        <f t="shared" si="2"/>
        <v>70350833</v>
      </c>
      <c r="G10" s="15">
        <f t="shared" si="2"/>
        <v>137112712</v>
      </c>
      <c r="H10" s="15">
        <f t="shared" si="2"/>
        <v>49293827</v>
      </c>
      <c r="I10" s="15">
        <f t="shared" si="2"/>
        <v>83528400</v>
      </c>
      <c r="J10" s="15">
        <f t="shared" si="2"/>
        <v>22029812</v>
      </c>
      <c r="K10" s="15">
        <f t="shared" si="2"/>
        <v>56782992</v>
      </c>
      <c r="L10" s="15">
        <f t="shared" si="2"/>
        <v>-84698453</v>
      </c>
      <c r="M10" s="15">
        <f t="shared" si="2"/>
        <v>69051094</v>
      </c>
      <c r="N10" s="15">
        <f t="shared" si="2"/>
        <v>20053995</v>
      </c>
      <c r="O10" s="15">
        <f t="shared" si="2"/>
        <v>-362249717</v>
      </c>
      <c r="P10" s="15">
        <f t="shared" si="2"/>
        <v>80235779</v>
      </c>
      <c r="Q10" s="15">
        <f t="shared" si="2"/>
        <v>65122299</v>
      </c>
      <c r="R10" s="15">
        <f t="shared" si="2"/>
        <v>-33072296</v>
      </c>
      <c r="S10" s="15">
        <f t="shared" si="2"/>
        <v>52655387</v>
      </c>
      <c r="T10" s="15">
        <f t="shared" si="2"/>
        <v>34927623</v>
      </c>
      <c r="U10" s="15">
        <f t="shared" si="2"/>
        <v>-69309966</v>
      </c>
      <c r="V10" s="15">
        <f t="shared" si="2"/>
        <v>32244693</v>
      </c>
      <c r="W10" s="15">
        <f t="shared" si="2"/>
        <v>-5458107</v>
      </c>
      <c r="X10" s="15">
        <f t="shared" si="2"/>
        <v>-44924504</v>
      </c>
      <c r="Y10" s="15">
        <f t="shared" si="2"/>
        <v>46821763</v>
      </c>
      <c r="Z10" s="15">
        <f t="shared" si="2"/>
        <v>14843791</v>
      </c>
      <c r="AA10" s="15">
        <f t="shared" si="2"/>
        <v>145860739</v>
      </c>
      <c r="AB10" s="8">
        <f t="shared" si="2"/>
        <v>59019097</v>
      </c>
    </row>
    <row r="11" spans="1:28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"/>
    </row>
    <row r="12" spans="1:28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"/>
    </row>
    <row r="13" spans="1:28" ht="13.5" x14ac:dyDescent="0.25">
      <c r="A13" s="20" t="s">
        <v>112</v>
      </c>
      <c r="B13" s="16">
        <v>754815114</v>
      </c>
      <c r="C13" s="16">
        <v>577081259</v>
      </c>
      <c r="D13" s="16">
        <v>1804488029</v>
      </c>
      <c r="E13" s="16">
        <v>741111538</v>
      </c>
      <c r="F13" s="16">
        <v>516887040</v>
      </c>
      <c r="G13" s="16">
        <v>2141063932</v>
      </c>
      <c r="H13" s="16">
        <v>610903674</v>
      </c>
      <c r="I13" s="16">
        <v>1241254897</v>
      </c>
      <c r="J13" s="16">
        <v>1899753504</v>
      </c>
      <c r="K13" s="16">
        <v>988134333</v>
      </c>
      <c r="L13" s="16">
        <v>3335307433</v>
      </c>
      <c r="M13" s="16">
        <v>439882326</v>
      </c>
      <c r="N13" s="16">
        <v>347157154</v>
      </c>
      <c r="O13" s="16">
        <v>5742541190</v>
      </c>
      <c r="P13" s="16">
        <v>1013288615</v>
      </c>
      <c r="Q13" s="16">
        <v>1387998000</v>
      </c>
      <c r="R13" s="16">
        <v>659396053</v>
      </c>
      <c r="S13" s="16">
        <v>896031664</v>
      </c>
      <c r="T13" s="16">
        <v>648561744</v>
      </c>
      <c r="U13" s="16">
        <v>1729781134</v>
      </c>
      <c r="V13" s="16">
        <v>1088442296</v>
      </c>
      <c r="W13" s="16">
        <v>159661601</v>
      </c>
      <c r="X13" s="16">
        <v>455185579</v>
      </c>
      <c r="Y13" s="16">
        <v>764919743</v>
      </c>
      <c r="Z13" s="16">
        <v>693925080</v>
      </c>
      <c r="AA13" s="16">
        <v>1215285389</v>
      </c>
      <c r="AB13" s="9">
        <v>1866795057</v>
      </c>
    </row>
    <row r="14" spans="1:28" ht="13.5" x14ac:dyDescent="0.25">
      <c r="A14" s="20" t="s">
        <v>113</v>
      </c>
      <c r="B14" s="16">
        <v>754815114</v>
      </c>
      <c r="C14" s="16">
        <v>577081259</v>
      </c>
      <c r="D14" s="16">
        <v>1804488029</v>
      </c>
      <c r="E14" s="16">
        <v>741111538</v>
      </c>
      <c r="F14" s="16">
        <v>516887040</v>
      </c>
      <c r="G14" s="16">
        <v>2141063932</v>
      </c>
      <c r="H14" s="16">
        <v>610903674</v>
      </c>
      <c r="I14" s="16">
        <v>1269254897</v>
      </c>
      <c r="J14" s="16">
        <v>1899753504</v>
      </c>
      <c r="K14" s="16">
        <v>988134333</v>
      </c>
      <c r="L14" s="16">
        <v>3335307433</v>
      </c>
      <c r="M14" s="16">
        <v>439882326</v>
      </c>
      <c r="N14" s="16">
        <v>347157154</v>
      </c>
      <c r="O14" s="16">
        <v>5742541190</v>
      </c>
      <c r="P14" s="16">
        <v>1013288615</v>
      </c>
      <c r="Q14" s="16">
        <v>1387998000</v>
      </c>
      <c r="R14" s="16">
        <v>659396053</v>
      </c>
      <c r="S14" s="16">
        <v>896031664</v>
      </c>
      <c r="T14" s="16">
        <v>648561744</v>
      </c>
      <c r="U14" s="16">
        <v>1729781134</v>
      </c>
      <c r="V14" s="16">
        <v>1088442296</v>
      </c>
      <c r="W14" s="16">
        <v>159661601</v>
      </c>
      <c r="X14" s="16">
        <v>455185579</v>
      </c>
      <c r="Y14" s="16">
        <v>764919743</v>
      </c>
      <c r="Z14" s="16">
        <v>693925080</v>
      </c>
      <c r="AA14" s="16">
        <v>1215285389</v>
      </c>
      <c r="AB14" s="9">
        <v>1866795057</v>
      </c>
    </row>
    <row r="15" spans="1:28" ht="13.5" x14ac:dyDescent="0.25">
      <c r="A15" s="20" t="s">
        <v>114</v>
      </c>
      <c r="B15" s="16">
        <v>122866936</v>
      </c>
      <c r="C15" s="16">
        <v>229491952</v>
      </c>
      <c r="D15" s="16">
        <v>688929269</v>
      </c>
      <c r="E15" s="16">
        <v>215813412</v>
      </c>
      <c r="F15" s="16">
        <v>197339587</v>
      </c>
      <c r="G15" s="16">
        <v>735757971</v>
      </c>
      <c r="H15" s="16">
        <v>209140469</v>
      </c>
      <c r="I15" s="16">
        <v>403209776</v>
      </c>
      <c r="J15" s="16">
        <v>528146240</v>
      </c>
      <c r="K15" s="16">
        <v>348496054</v>
      </c>
      <c r="L15" s="16">
        <v>842653121</v>
      </c>
      <c r="M15" s="16">
        <v>197285036</v>
      </c>
      <c r="N15" s="16">
        <v>119674830</v>
      </c>
      <c r="O15" s="16">
        <v>1816281647</v>
      </c>
      <c r="P15" s="16">
        <v>214196611</v>
      </c>
      <c r="Q15" s="16">
        <v>718924724</v>
      </c>
      <c r="R15" s="16">
        <v>74008130</v>
      </c>
      <c r="S15" s="16">
        <v>330543334</v>
      </c>
      <c r="T15" s="16">
        <v>230119195</v>
      </c>
      <c r="U15" s="16">
        <v>542728442</v>
      </c>
      <c r="V15" s="16">
        <v>323062005</v>
      </c>
      <c r="W15" s="16">
        <v>66611593</v>
      </c>
      <c r="X15" s="16">
        <v>54518225</v>
      </c>
      <c r="Y15" s="16">
        <v>226554892</v>
      </c>
      <c r="Z15" s="16">
        <v>226131821</v>
      </c>
      <c r="AA15" s="16">
        <v>478792405</v>
      </c>
      <c r="AB15" s="9">
        <v>624068600</v>
      </c>
    </row>
    <row r="16" spans="1:28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</row>
    <row r="17" spans="1:28" ht="13.5" x14ac:dyDescent="0.25">
      <c r="A17" s="20" t="s">
        <v>115</v>
      </c>
      <c r="B17" s="15">
        <f>+B14-B13</f>
        <v>0</v>
      </c>
      <c r="C17" s="15">
        <f t="shared" ref="C17:AB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28000000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8">
        <f t="shared" si="3"/>
        <v>0</v>
      </c>
    </row>
    <row r="18" spans="1:28" ht="13.5" x14ac:dyDescent="0.25">
      <c r="A18" s="20" t="s">
        <v>116</v>
      </c>
      <c r="B18" s="15">
        <f>+B15-B13</f>
        <v>-631948178</v>
      </c>
      <c r="C18" s="15">
        <f t="shared" ref="C18:AB18" si="4">+C15-C13</f>
        <v>-347589307</v>
      </c>
      <c r="D18" s="15">
        <f t="shared" si="4"/>
        <v>-1115558760</v>
      </c>
      <c r="E18" s="15">
        <f t="shared" si="4"/>
        <v>-525298126</v>
      </c>
      <c r="F18" s="15">
        <f t="shared" si="4"/>
        <v>-319547453</v>
      </c>
      <c r="G18" s="15">
        <f t="shared" si="4"/>
        <v>-1405305961</v>
      </c>
      <c r="H18" s="15">
        <f t="shared" si="4"/>
        <v>-401763205</v>
      </c>
      <c r="I18" s="15">
        <f t="shared" si="4"/>
        <v>-838045121</v>
      </c>
      <c r="J18" s="15">
        <f t="shared" si="4"/>
        <v>-1371607264</v>
      </c>
      <c r="K18" s="15">
        <f t="shared" si="4"/>
        <v>-639638279</v>
      </c>
      <c r="L18" s="15">
        <f t="shared" si="4"/>
        <v>-2492654312</v>
      </c>
      <c r="M18" s="15">
        <f t="shared" si="4"/>
        <v>-242597290</v>
      </c>
      <c r="N18" s="15">
        <f t="shared" si="4"/>
        <v>-227482324</v>
      </c>
      <c r="O18" s="15">
        <f t="shared" si="4"/>
        <v>-3926259543</v>
      </c>
      <c r="P18" s="15">
        <f t="shared" si="4"/>
        <v>-799092004</v>
      </c>
      <c r="Q18" s="15">
        <f t="shared" si="4"/>
        <v>-669073276</v>
      </c>
      <c r="R18" s="15">
        <f t="shared" si="4"/>
        <v>-585387923</v>
      </c>
      <c r="S18" s="15">
        <f t="shared" si="4"/>
        <v>-565488330</v>
      </c>
      <c r="T18" s="15">
        <f t="shared" si="4"/>
        <v>-418442549</v>
      </c>
      <c r="U18" s="15">
        <f t="shared" si="4"/>
        <v>-1187052692</v>
      </c>
      <c r="V18" s="15">
        <f t="shared" si="4"/>
        <v>-765380291</v>
      </c>
      <c r="W18" s="15">
        <f t="shared" si="4"/>
        <v>-93050008</v>
      </c>
      <c r="X18" s="15">
        <f t="shared" si="4"/>
        <v>-400667354</v>
      </c>
      <c r="Y18" s="15">
        <f t="shared" si="4"/>
        <v>-538364851</v>
      </c>
      <c r="Z18" s="15">
        <f t="shared" si="4"/>
        <v>-467793259</v>
      </c>
      <c r="AA18" s="15">
        <f t="shared" si="4"/>
        <v>-736492984</v>
      </c>
      <c r="AB18" s="8">
        <f t="shared" si="4"/>
        <v>-1242726457</v>
      </c>
    </row>
    <row r="19" spans="1:28" ht="13.5" x14ac:dyDescent="0.25">
      <c r="A19" s="20" t="s">
        <v>117</v>
      </c>
      <c r="B19" s="15">
        <f>+B15-B14</f>
        <v>-631948178</v>
      </c>
      <c r="C19" s="15">
        <f t="shared" ref="C19:AB19" si="5">+C15-C14</f>
        <v>-347589307</v>
      </c>
      <c r="D19" s="15">
        <f t="shared" si="5"/>
        <v>-1115558760</v>
      </c>
      <c r="E19" s="15">
        <f t="shared" si="5"/>
        <v>-525298126</v>
      </c>
      <c r="F19" s="15">
        <f t="shared" si="5"/>
        <v>-319547453</v>
      </c>
      <c r="G19" s="15">
        <f t="shared" si="5"/>
        <v>-1405305961</v>
      </c>
      <c r="H19" s="15">
        <f t="shared" si="5"/>
        <v>-401763205</v>
      </c>
      <c r="I19" s="15">
        <f t="shared" si="5"/>
        <v>-866045121</v>
      </c>
      <c r="J19" s="15">
        <f t="shared" si="5"/>
        <v>-1371607264</v>
      </c>
      <c r="K19" s="15">
        <f t="shared" si="5"/>
        <v>-639638279</v>
      </c>
      <c r="L19" s="15">
        <f t="shared" si="5"/>
        <v>-2492654312</v>
      </c>
      <c r="M19" s="15">
        <f t="shared" si="5"/>
        <v>-242597290</v>
      </c>
      <c r="N19" s="15">
        <f t="shared" si="5"/>
        <v>-227482324</v>
      </c>
      <c r="O19" s="15">
        <f t="shared" si="5"/>
        <v>-3926259543</v>
      </c>
      <c r="P19" s="15">
        <f t="shared" si="5"/>
        <v>-799092004</v>
      </c>
      <c r="Q19" s="15">
        <f t="shared" si="5"/>
        <v>-669073276</v>
      </c>
      <c r="R19" s="15">
        <f t="shared" si="5"/>
        <v>-585387923</v>
      </c>
      <c r="S19" s="15">
        <f t="shared" si="5"/>
        <v>-565488330</v>
      </c>
      <c r="T19" s="15">
        <f t="shared" si="5"/>
        <v>-418442549</v>
      </c>
      <c r="U19" s="15">
        <f t="shared" si="5"/>
        <v>-1187052692</v>
      </c>
      <c r="V19" s="15">
        <f t="shared" si="5"/>
        <v>-765380291</v>
      </c>
      <c r="W19" s="15">
        <f t="shared" si="5"/>
        <v>-93050008</v>
      </c>
      <c r="X19" s="15">
        <f t="shared" si="5"/>
        <v>-400667354</v>
      </c>
      <c r="Y19" s="15">
        <f t="shared" si="5"/>
        <v>-538364851</v>
      </c>
      <c r="Z19" s="15">
        <f t="shared" si="5"/>
        <v>-467793259</v>
      </c>
      <c r="AA19" s="15">
        <f t="shared" si="5"/>
        <v>-736492984</v>
      </c>
      <c r="AB19" s="8">
        <f t="shared" si="5"/>
        <v>-1242726457</v>
      </c>
    </row>
    <row r="20" spans="1:28" ht="13.5" x14ac:dyDescent="0.25">
      <c r="A20" s="20" t="s">
        <v>118</v>
      </c>
      <c r="B20" s="17">
        <f>IF(B13=0,0,B15*100/B13)</f>
        <v>16.27775248814109</v>
      </c>
      <c r="C20" s="17">
        <f t="shared" ref="C20:AB20" si="6">IF(C13=0,0,C15*100/C13)</f>
        <v>39.767701414819292</v>
      </c>
      <c r="D20" s="17">
        <f t="shared" si="6"/>
        <v>38.178655548177098</v>
      </c>
      <c r="E20" s="17">
        <f t="shared" si="6"/>
        <v>29.120233721148733</v>
      </c>
      <c r="F20" s="17">
        <f t="shared" si="6"/>
        <v>38.178474546392188</v>
      </c>
      <c r="G20" s="17">
        <f t="shared" si="6"/>
        <v>34.364128973613482</v>
      </c>
      <c r="H20" s="17">
        <f t="shared" si="6"/>
        <v>34.234606518342858</v>
      </c>
      <c r="I20" s="17">
        <f t="shared" si="6"/>
        <v>32.484043122369251</v>
      </c>
      <c r="J20" s="17">
        <f t="shared" si="6"/>
        <v>27.800777252836692</v>
      </c>
      <c r="K20" s="17">
        <f t="shared" si="6"/>
        <v>35.26808474936373</v>
      </c>
      <c r="L20" s="17">
        <f t="shared" si="6"/>
        <v>25.264631160014567</v>
      </c>
      <c r="M20" s="17">
        <f t="shared" si="6"/>
        <v>44.84950277361223</v>
      </c>
      <c r="N20" s="17">
        <f t="shared" si="6"/>
        <v>34.472811123460239</v>
      </c>
      <c r="O20" s="17">
        <f t="shared" si="6"/>
        <v>31.62853494482292</v>
      </c>
      <c r="P20" s="17">
        <f t="shared" si="6"/>
        <v>21.138756305872437</v>
      </c>
      <c r="Q20" s="17">
        <f t="shared" si="6"/>
        <v>51.795804028536061</v>
      </c>
      <c r="R20" s="17">
        <f t="shared" si="6"/>
        <v>11.223623445013251</v>
      </c>
      <c r="S20" s="17">
        <f t="shared" si="6"/>
        <v>36.8896934427978</v>
      </c>
      <c r="T20" s="17">
        <f t="shared" si="6"/>
        <v>35.481462964611737</v>
      </c>
      <c r="U20" s="17">
        <f t="shared" si="6"/>
        <v>31.375555631421285</v>
      </c>
      <c r="V20" s="17">
        <f t="shared" si="6"/>
        <v>29.681132953694039</v>
      </c>
      <c r="W20" s="17">
        <f t="shared" si="6"/>
        <v>41.720484188305242</v>
      </c>
      <c r="X20" s="17">
        <f t="shared" si="6"/>
        <v>11.977142404153362</v>
      </c>
      <c r="Y20" s="17">
        <f t="shared" si="6"/>
        <v>29.618125832581629</v>
      </c>
      <c r="Z20" s="17">
        <f t="shared" si="6"/>
        <v>32.58735381058716</v>
      </c>
      <c r="AA20" s="17">
        <f t="shared" si="6"/>
        <v>39.397528295306444</v>
      </c>
      <c r="AB20" s="10">
        <f t="shared" si="6"/>
        <v>33.429947098901067</v>
      </c>
    </row>
    <row r="21" spans="1:28" ht="13.5" x14ac:dyDescent="0.25">
      <c r="A21" s="20" t="s">
        <v>119</v>
      </c>
      <c r="B21" s="17">
        <f>IF(B14=0,0,B15*100/B14)</f>
        <v>16.27775248814109</v>
      </c>
      <c r="C21" s="17">
        <f t="shared" ref="C21:AB21" si="7">IF(C14=0,0,C15*100/C14)</f>
        <v>39.767701414819292</v>
      </c>
      <c r="D21" s="17">
        <f t="shared" si="7"/>
        <v>38.178655548177098</v>
      </c>
      <c r="E21" s="17">
        <f t="shared" si="7"/>
        <v>29.120233721148733</v>
      </c>
      <c r="F21" s="17">
        <f t="shared" si="7"/>
        <v>38.178474546392188</v>
      </c>
      <c r="G21" s="17">
        <f t="shared" si="7"/>
        <v>34.364128973613482</v>
      </c>
      <c r="H21" s="17">
        <f t="shared" si="7"/>
        <v>34.234606518342858</v>
      </c>
      <c r="I21" s="17">
        <f t="shared" si="7"/>
        <v>31.767439066260305</v>
      </c>
      <c r="J21" s="17">
        <f t="shared" si="7"/>
        <v>27.800777252836692</v>
      </c>
      <c r="K21" s="17">
        <f t="shared" si="7"/>
        <v>35.26808474936373</v>
      </c>
      <c r="L21" s="17">
        <f t="shared" si="7"/>
        <v>25.264631160014567</v>
      </c>
      <c r="M21" s="17">
        <f t="shared" si="7"/>
        <v>44.84950277361223</v>
      </c>
      <c r="N21" s="17">
        <f t="shared" si="7"/>
        <v>34.472811123460239</v>
      </c>
      <c r="O21" s="17">
        <f t="shared" si="7"/>
        <v>31.62853494482292</v>
      </c>
      <c r="P21" s="17">
        <f t="shared" si="7"/>
        <v>21.138756305872437</v>
      </c>
      <c r="Q21" s="17">
        <f t="shared" si="7"/>
        <v>51.795804028536061</v>
      </c>
      <c r="R21" s="17">
        <f t="shared" si="7"/>
        <v>11.223623445013251</v>
      </c>
      <c r="S21" s="17">
        <f t="shared" si="7"/>
        <v>36.8896934427978</v>
      </c>
      <c r="T21" s="17">
        <f t="shared" si="7"/>
        <v>35.481462964611737</v>
      </c>
      <c r="U21" s="17">
        <f t="shared" si="7"/>
        <v>31.375555631421285</v>
      </c>
      <c r="V21" s="17">
        <f t="shared" si="7"/>
        <v>29.681132953694039</v>
      </c>
      <c r="W21" s="17">
        <f t="shared" si="7"/>
        <v>41.720484188305242</v>
      </c>
      <c r="X21" s="17">
        <f t="shared" si="7"/>
        <v>11.977142404153362</v>
      </c>
      <c r="Y21" s="17">
        <f t="shared" si="7"/>
        <v>29.618125832581629</v>
      </c>
      <c r="Z21" s="17">
        <f t="shared" si="7"/>
        <v>32.58735381058716</v>
      </c>
      <c r="AA21" s="17">
        <f t="shared" si="7"/>
        <v>39.397528295306444</v>
      </c>
      <c r="AB21" s="10">
        <f t="shared" si="7"/>
        <v>33.429947098901067</v>
      </c>
    </row>
    <row r="22" spans="1:28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"/>
    </row>
    <row r="23" spans="1:28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6"/>
    </row>
    <row r="24" spans="1:28" ht="13.5" x14ac:dyDescent="0.25">
      <c r="A24" s="20" t="s">
        <v>112</v>
      </c>
      <c r="B24" s="16">
        <v>763334123</v>
      </c>
      <c r="C24" s="16">
        <v>533430246</v>
      </c>
      <c r="D24" s="16">
        <v>1716407521</v>
      </c>
      <c r="E24" s="16">
        <v>829291273</v>
      </c>
      <c r="F24" s="16">
        <v>454255326</v>
      </c>
      <c r="G24" s="16">
        <v>2140145615</v>
      </c>
      <c r="H24" s="16">
        <v>564903650</v>
      </c>
      <c r="I24" s="16">
        <v>1262752117</v>
      </c>
      <c r="J24" s="16">
        <v>1872323056</v>
      </c>
      <c r="K24" s="16">
        <v>783321337</v>
      </c>
      <c r="L24" s="16">
        <v>3218597332</v>
      </c>
      <c r="M24" s="16">
        <v>475964253</v>
      </c>
      <c r="N24" s="16">
        <v>333325161</v>
      </c>
      <c r="O24" s="16">
        <v>5347272559</v>
      </c>
      <c r="P24" s="16">
        <v>777741386</v>
      </c>
      <c r="Q24" s="16">
        <v>1502016000</v>
      </c>
      <c r="R24" s="16">
        <v>643301894</v>
      </c>
      <c r="S24" s="16">
        <v>894339822</v>
      </c>
      <c r="T24" s="16">
        <v>635696712</v>
      </c>
      <c r="U24" s="16">
        <v>1694842799</v>
      </c>
      <c r="V24" s="16">
        <v>1083795323</v>
      </c>
      <c r="W24" s="16">
        <v>186291728</v>
      </c>
      <c r="X24" s="16">
        <v>455024661</v>
      </c>
      <c r="Y24" s="16">
        <v>738372898</v>
      </c>
      <c r="Z24" s="16">
        <v>607321005</v>
      </c>
      <c r="AA24" s="16">
        <v>1137959070</v>
      </c>
      <c r="AB24" s="9">
        <v>1824490128</v>
      </c>
    </row>
    <row r="25" spans="1:28" ht="13.5" x14ac:dyDescent="0.25">
      <c r="A25" s="20" t="s">
        <v>113</v>
      </c>
      <c r="B25" s="16">
        <v>763334123</v>
      </c>
      <c r="C25" s="16">
        <v>533430246</v>
      </c>
      <c r="D25" s="16">
        <v>1716407521</v>
      </c>
      <c r="E25" s="16">
        <v>829291273</v>
      </c>
      <c r="F25" s="16">
        <v>454255326</v>
      </c>
      <c r="G25" s="16">
        <v>2140145615</v>
      </c>
      <c r="H25" s="16">
        <v>564903650</v>
      </c>
      <c r="I25" s="16">
        <v>1290752117</v>
      </c>
      <c r="J25" s="16">
        <v>1872323056</v>
      </c>
      <c r="K25" s="16">
        <v>783321337</v>
      </c>
      <c r="L25" s="16">
        <v>3218597332</v>
      </c>
      <c r="M25" s="16">
        <v>475964253</v>
      </c>
      <c r="N25" s="16">
        <v>333325161</v>
      </c>
      <c r="O25" s="16">
        <v>5347272559</v>
      </c>
      <c r="P25" s="16">
        <v>777741386</v>
      </c>
      <c r="Q25" s="16">
        <v>1502016000</v>
      </c>
      <c r="R25" s="16">
        <v>643301894</v>
      </c>
      <c r="S25" s="16">
        <v>894339822</v>
      </c>
      <c r="T25" s="16">
        <v>635696712</v>
      </c>
      <c r="U25" s="16">
        <v>1694842799</v>
      </c>
      <c r="V25" s="16">
        <v>1083795323</v>
      </c>
      <c r="W25" s="16">
        <v>186291728</v>
      </c>
      <c r="X25" s="16">
        <v>455024661</v>
      </c>
      <c r="Y25" s="16">
        <v>738372898</v>
      </c>
      <c r="Z25" s="16">
        <v>607321005</v>
      </c>
      <c r="AA25" s="16">
        <v>1137959070</v>
      </c>
      <c r="AB25" s="9">
        <v>1824490128</v>
      </c>
    </row>
    <row r="26" spans="1:28" ht="13.5" x14ac:dyDescent="0.25">
      <c r="A26" s="20" t="s">
        <v>114</v>
      </c>
      <c r="B26" s="16">
        <v>205419234</v>
      </c>
      <c r="C26" s="16">
        <v>178788111</v>
      </c>
      <c r="D26" s="16">
        <v>475271666</v>
      </c>
      <c r="E26" s="16">
        <v>188533229</v>
      </c>
      <c r="F26" s="16">
        <v>126988754</v>
      </c>
      <c r="G26" s="16">
        <v>598645259</v>
      </c>
      <c r="H26" s="16">
        <v>159846642</v>
      </c>
      <c r="I26" s="16">
        <v>319681376</v>
      </c>
      <c r="J26" s="16">
        <v>506116428</v>
      </c>
      <c r="K26" s="16">
        <v>291713062</v>
      </c>
      <c r="L26" s="16">
        <v>927351574</v>
      </c>
      <c r="M26" s="16">
        <v>128233942</v>
      </c>
      <c r="N26" s="16">
        <v>99620835</v>
      </c>
      <c r="O26" s="16">
        <v>2178531364</v>
      </c>
      <c r="P26" s="16">
        <v>133960832</v>
      </c>
      <c r="Q26" s="16">
        <v>653802425</v>
      </c>
      <c r="R26" s="16">
        <v>107080426</v>
      </c>
      <c r="S26" s="16">
        <v>277887947</v>
      </c>
      <c r="T26" s="16">
        <v>195191572</v>
      </c>
      <c r="U26" s="16">
        <v>612038408</v>
      </c>
      <c r="V26" s="16">
        <v>290817312</v>
      </c>
      <c r="W26" s="16">
        <v>72069700</v>
      </c>
      <c r="X26" s="16">
        <v>99442729</v>
      </c>
      <c r="Y26" s="16">
        <v>179733129</v>
      </c>
      <c r="Z26" s="16">
        <v>211288030</v>
      </c>
      <c r="AA26" s="16">
        <v>332931666</v>
      </c>
      <c r="AB26" s="9">
        <v>565049503</v>
      </c>
    </row>
    <row r="27" spans="1:28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6"/>
    </row>
    <row r="28" spans="1:28" ht="13.5" x14ac:dyDescent="0.25">
      <c r="A28" s="20" t="s">
        <v>121</v>
      </c>
      <c r="B28" s="15">
        <f>+B25-B24</f>
        <v>0</v>
      </c>
      <c r="C28" s="15">
        <f t="shared" ref="C28:AB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28000000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8">
        <f t="shared" si="8"/>
        <v>0</v>
      </c>
    </row>
    <row r="29" spans="1:28" ht="13.5" x14ac:dyDescent="0.25">
      <c r="A29" s="20" t="s">
        <v>122</v>
      </c>
      <c r="B29" s="15">
        <f>+B26-B24</f>
        <v>-557914889</v>
      </c>
      <c r="C29" s="15">
        <f t="shared" ref="C29:AB29" si="9">+C26-C24</f>
        <v>-354642135</v>
      </c>
      <c r="D29" s="15">
        <f t="shared" si="9"/>
        <v>-1241135855</v>
      </c>
      <c r="E29" s="15">
        <f t="shared" si="9"/>
        <v>-640758044</v>
      </c>
      <c r="F29" s="15">
        <f t="shared" si="9"/>
        <v>-327266572</v>
      </c>
      <c r="G29" s="15">
        <f t="shared" si="9"/>
        <v>-1541500356</v>
      </c>
      <c r="H29" s="15">
        <f t="shared" si="9"/>
        <v>-405057008</v>
      </c>
      <c r="I29" s="15">
        <f t="shared" si="9"/>
        <v>-943070741</v>
      </c>
      <c r="J29" s="15">
        <f t="shared" si="9"/>
        <v>-1366206628</v>
      </c>
      <c r="K29" s="15">
        <f t="shared" si="9"/>
        <v>-491608275</v>
      </c>
      <c r="L29" s="15">
        <f t="shared" si="9"/>
        <v>-2291245758</v>
      </c>
      <c r="M29" s="15">
        <f t="shared" si="9"/>
        <v>-347730311</v>
      </c>
      <c r="N29" s="15">
        <f t="shared" si="9"/>
        <v>-233704326</v>
      </c>
      <c r="O29" s="15">
        <f t="shared" si="9"/>
        <v>-3168741195</v>
      </c>
      <c r="P29" s="15">
        <f t="shared" si="9"/>
        <v>-643780554</v>
      </c>
      <c r="Q29" s="15">
        <f t="shared" si="9"/>
        <v>-848213575</v>
      </c>
      <c r="R29" s="15">
        <f t="shared" si="9"/>
        <v>-536221468</v>
      </c>
      <c r="S29" s="15">
        <f t="shared" si="9"/>
        <v>-616451875</v>
      </c>
      <c r="T29" s="15">
        <f t="shared" si="9"/>
        <v>-440505140</v>
      </c>
      <c r="U29" s="15">
        <f t="shared" si="9"/>
        <v>-1082804391</v>
      </c>
      <c r="V29" s="15">
        <f t="shared" si="9"/>
        <v>-792978011</v>
      </c>
      <c r="W29" s="15">
        <f t="shared" si="9"/>
        <v>-114222028</v>
      </c>
      <c r="X29" s="15">
        <f t="shared" si="9"/>
        <v>-355581932</v>
      </c>
      <c r="Y29" s="15">
        <f t="shared" si="9"/>
        <v>-558639769</v>
      </c>
      <c r="Z29" s="15">
        <f t="shared" si="9"/>
        <v>-396032975</v>
      </c>
      <c r="AA29" s="15">
        <f t="shared" si="9"/>
        <v>-805027404</v>
      </c>
      <c r="AB29" s="8">
        <f t="shared" si="9"/>
        <v>-1259440625</v>
      </c>
    </row>
    <row r="30" spans="1:28" ht="13.5" x14ac:dyDescent="0.25">
      <c r="A30" s="20" t="s">
        <v>123</v>
      </c>
      <c r="B30" s="15">
        <f>+B26-B25</f>
        <v>-557914889</v>
      </c>
      <c r="C30" s="15">
        <f t="shared" ref="C30:AB30" si="10">+C26-C25</f>
        <v>-354642135</v>
      </c>
      <c r="D30" s="15">
        <f t="shared" si="10"/>
        <v>-1241135855</v>
      </c>
      <c r="E30" s="15">
        <f t="shared" si="10"/>
        <v>-640758044</v>
      </c>
      <c r="F30" s="15">
        <f t="shared" si="10"/>
        <v>-327266572</v>
      </c>
      <c r="G30" s="15">
        <f t="shared" si="10"/>
        <v>-1541500356</v>
      </c>
      <c r="H30" s="15">
        <f t="shared" si="10"/>
        <v>-405057008</v>
      </c>
      <c r="I30" s="15">
        <f t="shared" si="10"/>
        <v>-971070741</v>
      </c>
      <c r="J30" s="15">
        <f t="shared" si="10"/>
        <v>-1366206628</v>
      </c>
      <c r="K30" s="15">
        <f t="shared" si="10"/>
        <v>-491608275</v>
      </c>
      <c r="L30" s="15">
        <f t="shared" si="10"/>
        <v>-2291245758</v>
      </c>
      <c r="M30" s="15">
        <f t="shared" si="10"/>
        <v>-347730311</v>
      </c>
      <c r="N30" s="15">
        <f t="shared" si="10"/>
        <v>-233704326</v>
      </c>
      <c r="O30" s="15">
        <f t="shared" si="10"/>
        <v>-3168741195</v>
      </c>
      <c r="P30" s="15">
        <f t="shared" si="10"/>
        <v>-643780554</v>
      </c>
      <c r="Q30" s="15">
        <f t="shared" si="10"/>
        <v>-848213575</v>
      </c>
      <c r="R30" s="15">
        <f t="shared" si="10"/>
        <v>-536221468</v>
      </c>
      <c r="S30" s="15">
        <f t="shared" si="10"/>
        <v>-616451875</v>
      </c>
      <c r="T30" s="15">
        <f t="shared" si="10"/>
        <v>-440505140</v>
      </c>
      <c r="U30" s="15">
        <f t="shared" si="10"/>
        <v>-1082804391</v>
      </c>
      <c r="V30" s="15">
        <f t="shared" si="10"/>
        <v>-792978011</v>
      </c>
      <c r="W30" s="15">
        <f t="shared" si="10"/>
        <v>-114222028</v>
      </c>
      <c r="X30" s="15">
        <f t="shared" si="10"/>
        <v>-355581932</v>
      </c>
      <c r="Y30" s="15">
        <f t="shared" si="10"/>
        <v>-558639769</v>
      </c>
      <c r="Z30" s="15">
        <f t="shared" si="10"/>
        <v>-396032975</v>
      </c>
      <c r="AA30" s="15">
        <f t="shared" si="10"/>
        <v>-805027404</v>
      </c>
      <c r="AB30" s="8">
        <f t="shared" si="10"/>
        <v>-1259440625</v>
      </c>
    </row>
    <row r="31" spans="1:28" ht="13.5" x14ac:dyDescent="0.25">
      <c r="A31" s="20" t="s">
        <v>124</v>
      </c>
      <c r="B31" s="17">
        <f>IF(B24=0,0,B26*100/B24)</f>
        <v>26.910788842070406</v>
      </c>
      <c r="C31" s="17">
        <f t="shared" ref="C31:AB31" si="11">IF(C24=0,0,C26*100/C24)</f>
        <v>33.516680454598742</v>
      </c>
      <c r="D31" s="17">
        <f t="shared" si="11"/>
        <v>27.689908147402019</v>
      </c>
      <c r="E31" s="17">
        <f t="shared" si="11"/>
        <v>22.73425937764571</v>
      </c>
      <c r="F31" s="17">
        <f t="shared" si="11"/>
        <v>27.955369311399114</v>
      </c>
      <c r="G31" s="17">
        <f t="shared" si="11"/>
        <v>27.972174173765275</v>
      </c>
      <c r="H31" s="17">
        <f t="shared" si="11"/>
        <v>28.296266451809966</v>
      </c>
      <c r="I31" s="17">
        <f t="shared" si="11"/>
        <v>25.316241540698204</v>
      </c>
      <c r="J31" s="17">
        <f t="shared" si="11"/>
        <v>27.031469082117631</v>
      </c>
      <c r="K31" s="17">
        <f t="shared" si="11"/>
        <v>37.240535680697285</v>
      </c>
      <c r="L31" s="17">
        <f t="shared" si="11"/>
        <v>28.812289278315973</v>
      </c>
      <c r="M31" s="17">
        <f t="shared" si="11"/>
        <v>26.941927086276372</v>
      </c>
      <c r="N31" s="17">
        <f t="shared" si="11"/>
        <v>29.886983239168075</v>
      </c>
      <c r="O31" s="17">
        <f t="shared" si="11"/>
        <v>40.740982247731353</v>
      </c>
      <c r="P31" s="17">
        <f t="shared" si="11"/>
        <v>17.224341459951575</v>
      </c>
      <c r="Q31" s="17">
        <f t="shared" si="11"/>
        <v>43.528326262836082</v>
      </c>
      <c r="R31" s="17">
        <f t="shared" si="11"/>
        <v>16.645439256238223</v>
      </c>
      <c r="S31" s="17">
        <f t="shared" si="11"/>
        <v>31.071852126472795</v>
      </c>
      <c r="T31" s="17">
        <f t="shared" si="11"/>
        <v>30.705141039017992</v>
      </c>
      <c r="U31" s="17">
        <f t="shared" si="11"/>
        <v>36.111809800951342</v>
      </c>
      <c r="V31" s="17">
        <f t="shared" si="11"/>
        <v>26.833231868449388</v>
      </c>
      <c r="W31" s="17">
        <f t="shared" si="11"/>
        <v>38.686473507830684</v>
      </c>
      <c r="X31" s="17">
        <f t="shared" si="11"/>
        <v>21.854360328835011</v>
      </c>
      <c r="Y31" s="17">
        <f t="shared" si="11"/>
        <v>24.3417830593235</v>
      </c>
      <c r="Z31" s="17">
        <f t="shared" si="11"/>
        <v>34.790173279121149</v>
      </c>
      <c r="AA31" s="17">
        <f t="shared" si="11"/>
        <v>29.256910444063688</v>
      </c>
      <c r="AB31" s="10">
        <f t="shared" si="11"/>
        <v>30.970269135925957</v>
      </c>
    </row>
    <row r="32" spans="1:28" ht="13.5" x14ac:dyDescent="0.25">
      <c r="A32" s="20" t="s">
        <v>125</v>
      </c>
      <c r="B32" s="17">
        <f>IF(B25=0,0,B26*100/B25)</f>
        <v>26.910788842070406</v>
      </c>
      <c r="C32" s="17">
        <f t="shared" ref="C32:AB32" si="12">IF(C25=0,0,C26*100/C25)</f>
        <v>33.516680454598742</v>
      </c>
      <c r="D32" s="17">
        <f t="shared" si="12"/>
        <v>27.689908147402019</v>
      </c>
      <c r="E32" s="17">
        <f t="shared" si="12"/>
        <v>22.73425937764571</v>
      </c>
      <c r="F32" s="17">
        <f t="shared" si="12"/>
        <v>27.955369311399114</v>
      </c>
      <c r="G32" s="17">
        <f t="shared" si="12"/>
        <v>27.972174173765275</v>
      </c>
      <c r="H32" s="17">
        <f t="shared" si="12"/>
        <v>28.296266451809966</v>
      </c>
      <c r="I32" s="17">
        <f t="shared" si="12"/>
        <v>24.767061916041001</v>
      </c>
      <c r="J32" s="17">
        <f t="shared" si="12"/>
        <v>27.031469082117631</v>
      </c>
      <c r="K32" s="17">
        <f t="shared" si="12"/>
        <v>37.240535680697285</v>
      </c>
      <c r="L32" s="17">
        <f t="shared" si="12"/>
        <v>28.812289278315973</v>
      </c>
      <c r="M32" s="17">
        <f t="shared" si="12"/>
        <v>26.941927086276372</v>
      </c>
      <c r="N32" s="17">
        <f t="shared" si="12"/>
        <v>29.886983239168075</v>
      </c>
      <c r="O32" s="17">
        <f t="shared" si="12"/>
        <v>40.740982247731353</v>
      </c>
      <c r="P32" s="17">
        <f t="shared" si="12"/>
        <v>17.224341459951575</v>
      </c>
      <c r="Q32" s="17">
        <f t="shared" si="12"/>
        <v>43.528326262836082</v>
      </c>
      <c r="R32" s="17">
        <f t="shared" si="12"/>
        <v>16.645439256238223</v>
      </c>
      <c r="S32" s="17">
        <f t="shared" si="12"/>
        <v>31.071852126472795</v>
      </c>
      <c r="T32" s="17">
        <f t="shared" si="12"/>
        <v>30.705141039017992</v>
      </c>
      <c r="U32" s="17">
        <f t="shared" si="12"/>
        <v>36.111809800951342</v>
      </c>
      <c r="V32" s="17">
        <f t="shared" si="12"/>
        <v>26.833231868449388</v>
      </c>
      <c r="W32" s="17">
        <f t="shared" si="12"/>
        <v>38.686473507830684</v>
      </c>
      <c r="X32" s="17">
        <f t="shared" si="12"/>
        <v>21.854360328835011</v>
      </c>
      <c r="Y32" s="17">
        <f t="shared" si="12"/>
        <v>24.3417830593235</v>
      </c>
      <c r="Z32" s="17">
        <f t="shared" si="12"/>
        <v>34.790173279121149</v>
      </c>
      <c r="AA32" s="17">
        <f t="shared" si="12"/>
        <v>29.256910444063688</v>
      </c>
      <c r="AB32" s="10">
        <f t="shared" si="12"/>
        <v>30.970269135925957</v>
      </c>
    </row>
    <row r="33" spans="1:28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6"/>
    </row>
    <row r="34" spans="1:28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28" ht="13.5" x14ac:dyDescent="0.25">
      <c r="A35" s="20" t="s">
        <v>127</v>
      </c>
      <c r="B35" s="16">
        <v>548343584</v>
      </c>
      <c r="C35" s="16">
        <v>423397997</v>
      </c>
      <c r="D35" s="16">
        <v>1525702777</v>
      </c>
      <c r="E35" s="16">
        <v>764525273</v>
      </c>
      <c r="F35" s="16">
        <v>286339350</v>
      </c>
      <c r="G35" s="16">
        <v>1689403365</v>
      </c>
      <c r="H35" s="16">
        <v>484867650</v>
      </c>
      <c r="I35" s="16">
        <v>919194420</v>
      </c>
      <c r="J35" s="16">
        <v>1368446131</v>
      </c>
      <c r="K35" s="16">
        <v>457671337</v>
      </c>
      <c r="L35" s="16">
        <v>2322408353</v>
      </c>
      <c r="M35" s="16">
        <v>389072253</v>
      </c>
      <c r="N35" s="16">
        <v>260944811</v>
      </c>
      <c r="O35" s="16">
        <v>4550033717</v>
      </c>
      <c r="P35" s="16">
        <v>478178612</v>
      </c>
      <c r="Q35" s="16">
        <v>1081663000</v>
      </c>
      <c r="R35" s="16">
        <v>534839344</v>
      </c>
      <c r="S35" s="16">
        <v>787943172</v>
      </c>
      <c r="T35" s="16">
        <v>543003812</v>
      </c>
      <c r="U35" s="16">
        <v>1383244249</v>
      </c>
      <c r="V35" s="16">
        <v>863962065</v>
      </c>
      <c r="W35" s="16">
        <v>186141728</v>
      </c>
      <c r="X35" s="16">
        <v>375665653</v>
      </c>
      <c r="Y35" s="16">
        <v>654216898</v>
      </c>
      <c r="Z35" s="16">
        <v>371204925</v>
      </c>
      <c r="AA35" s="16">
        <v>838095586</v>
      </c>
      <c r="AB35" s="9">
        <v>1230746803</v>
      </c>
    </row>
    <row r="36" spans="1:28" ht="13.5" x14ac:dyDescent="0.25">
      <c r="A36" s="20" t="s">
        <v>128</v>
      </c>
      <c r="B36" s="16">
        <v>548343584</v>
      </c>
      <c r="C36" s="16">
        <v>423397997</v>
      </c>
      <c r="D36" s="16">
        <v>1525702777</v>
      </c>
      <c r="E36" s="16">
        <v>764525273</v>
      </c>
      <c r="F36" s="16">
        <v>286339350</v>
      </c>
      <c r="G36" s="16">
        <v>1689403365</v>
      </c>
      <c r="H36" s="16">
        <v>484867650</v>
      </c>
      <c r="I36" s="16">
        <v>919194420</v>
      </c>
      <c r="J36" s="16">
        <v>1368446131</v>
      </c>
      <c r="K36" s="16">
        <v>457671337</v>
      </c>
      <c r="L36" s="16">
        <v>2322408353</v>
      </c>
      <c r="M36" s="16">
        <v>389072253</v>
      </c>
      <c r="N36" s="16">
        <v>260944811</v>
      </c>
      <c r="O36" s="16">
        <v>4550033717</v>
      </c>
      <c r="P36" s="16">
        <v>478178612</v>
      </c>
      <c r="Q36" s="16">
        <v>1081663000</v>
      </c>
      <c r="R36" s="16">
        <v>534839344</v>
      </c>
      <c r="S36" s="16">
        <v>787943172</v>
      </c>
      <c r="T36" s="16">
        <v>543003812</v>
      </c>
      <c r="U36" s="16">
        <v>1383244249</v>
      </c>
      <c r="V36" s="16">
        <v>863962065</v>
      </c>
      <c r="W36" s="16">
        <v>186141728</v>
      </c>
      <c r="X36" s="16">
        <v>375665653</v>
      </c>
      <c r="Y36" s="16">
        <v>654216898</v>
      </c>
      <c r="Z36" s="16">
        <v>371204925</v>
      </c>
      <c r="AA36" s="16">
        <v>838095586</v>
      </c>
      <c r="AB36" s="9">
        <v>1230746803</v>
      </c>
    </row>
    <row r="37" spans="1:28" ht="13.5" x14ac:dyDescent="0.25">
      <c r="A37" s="20" t="s">
        <v>129</v>
      </c>
      <c r="B37" s="16">
        <v>140797237</v>
      </c>
      <c r="C37" s="16">
        <v>143083826</v>
      </c>
      <c r="D37" s="16">
        <v>442301536</v>
      </c>
      <c r="E37" s="16">
        <v>174610135</v>
      </c>
      <c r="F37" s="16">
        <v>71038426</v>
      </c>
      <c r="G37" s="16">
        <v>447604797</v>
      </c>
      <c r="H37" s="16">
        <v>149241478</v>
      </c>
      <c r="I37" s="16">
        <v>265287312</v>
      </c>
      <c r="J37" s="16">
        <v>385987797</v>
      </c>
      <c r="K37" s="16">
        <v>148718223</v>
      </c>
      <c r="L37" s="16">
        <v>727389128</v>
      </c>
      <c r="M37" s="16">
        <v>111684476</v>
      </c>
      <c r="N37" s="16">
        <v>74976702</v>
      </c>
      <c r="O37" s="16">
        <v>1938239388</v>
      </c>
      <c r="P37" s="16">
        <v>93656605</v>
      </c>
      <c r="Q37" s="16">
        <v>332434301</v>
      </c>
      <c r="R37" s="16">
        <v>100872611</v>
      </c>
      <c r="S37" s="16">
        <v>257256795</v>
      </c>
      <c r="T37" s="16">
        <v>166666114</v>
      </c>
      <c r="U37" s="16">
        <v>491630019</v>
      </c>
      <c r="V37" s="16">
        <v>234417213</v>
      </c>
      <c r="W37" s="16">
        <v>72069700</v>
      </c>
      <c r="X37" s="16">
        <v>85627728</v>
      </c>
      <c r="Y37" s="16">
        <v>170780131</v>
      </c>
      <c r="Z37" s="16">
        <v>153686577</v>
      </c>
      <c r="AA37" s="16">
        <v>212053552</v>
      </c>
      <c r="AB37" s="9">
        <v>460293057</v>
      </c>
    </row>
    <row r="38" spans="1:28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"/>
    </row>
    <row r="39" spans="1:28" ht="13.5" x14ac:dyDescent="0.25">
      <c r="A39" s="20" t="s">
        <v>130</v>
      </c>
      <c r="B39" s="15">
        <f>+B36-B35</f>
        <v>0</v>
      </c>
      <c r="C39" s="15">
        <f t="shared" ref="C39:AB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0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8">
        <f t="shared" si="13"/>
        <v>0</v>
      </c>
    </row>
    <row r="40" spans="1:28" ht="13.5" x14ac:dyDescent="0.25">
      <c r="A40" s="20" t="s">
        <v>122</v>
      </c>
      <c r="B40" s="15">
        <f>+B37-B35</f>
        <v>-407546347</v>
      </c>
      <c r="C40" s="15">
        <f t="shared" ref="C40:AB40" si="14">+C37-C35</f>
        <v>-280314171</v>
      </c>
      <c r="D40" s="15">
        <f t="shared" si="14"/>
        <v>-1083401241</v>
      </c>
      <c r="E40" s="15">
        <f t="shared" si="14"/>
        <v>-589915138</v>
      </c>
      <c r="F40" s="15">
        <f t="shared" si="14"/>
        <v>-215300924</v>
      </c>
      <c r="G40" s="15">
        <f t="shared" si="14"/>
        <v>-1241798568</v>
      </c>
      <c r="H40" s="15">
        <f t="shared" si="14"/>
        <v>-335626172</v>
      </c>
      <c r="I40" s="15">
        <f t="shared" si="14"/>
        <v>-653907108</v>
      </c>
      <c r="J40" s="15">
        <f t="shared" si="14"/>
        <v>-982458334</v>
      </c>
      <c r="K40" s="15">
        <f t="shared" si="14"/>
        <v>-308953114</v>
      </c>
      <c r="L40" s="15">
        <f t="shared" si="14"/>
        <v>-1595019225</v>
      </c>
      <c r="M40" s="15">
        <f t="shared" si="14"/>
        <v>-277387777</v>
      </c>
      <c r="N40" s="15">
        <f t="shared" si="14"/>
        <v>-185968109</v>
      </c>
      <c r="O40" s="15">
        <f t="shared" si="14"/>
        <v>-2611794329</v>
      </c>
      <c r="P40" s="15">
        <f t="shared" si="14"/>
        <v>-384522007</v>
      </c>
      <c r="Q40" s="15">
        <f t="shared" si="14"/>
        <v>-749228699</v>
      </c>
      <c r="R40" s="15">
        <f t="shared" si="14"/>
        <v>-433966733</v>
      </c>
      <c r="S40" s="15">
        <f t="shared" si="14"/>
        <v>-530686377</v>
      </c>
      <c r="T40" s="15">
        <f t="shared" si="14"/>
        <v>-376337698</v>
      </c>
      <c r="U40" s="15">
        <f t="shared" si="14"/>
        <v>-891614230</v>
      </c>
      <c r="V40" s="15">
        <f t="shared" si="14"/>
        <v>-629544852</v>
      </c>
      <c r="W40" s="15">
        <f t="shared" si="14"/>
        <v>-114072028</v>
      </c>
      <c r="X40" s="15">
        <f t="shared" si="14"/>
        <v>-290037925</v>
      </c>
      <c r="Y40" s="15">
        <f t="shared" si="14"/>
        <v>-483436767</v>
      </c>
      <c r="Z40" s="15">
        <f t="shared" si="14"/>
        <v>-217518348</v>
      </c>
      <c r="AA40" s="15">
        <f t="shared" si="14"/>
        <v>-626042034</v>
      </c>
      <c r="AB40" s="8">
        <f t="shared" si="14"/>
        <v>-770453746</v>
      </c>
    </row>
    <row r="41" spans="1:28" ht="13.5" x14ac:dyDescent="0.25">
      <c r="A41" s="20" t="s">
        <v>123</v>
      </c>
      <c r="B41" s="15">
        <f>+B37-B36</f>
        <v>-407546347</v>
      </c>
      <c r="C41" s="15">
        <f t="shared" ref="C41:AB41" si="15">+C37-C36</f>
        <v>-280314171</v>
      </c>
      <c r="D41" s="15">
        <f t="shared" si="15"/>
        <v>-1083401241</v>
      </c>
      <c r="E41" s="15">
        <f t="shared" si="15"/>
        <v>-589915138</v>
      </c>
      <c r="F41" s="15">
        <f t="shared" si="15"/>
        <v>-215300924</v>
      </c>
      <c r="G41" s="15">
        <f t="shared" si="15"/>
        <v>-1241798568</v>
      </c>
      <c r="H41" s="15">
        <f t="shared" si="15"/>
        <v>-335626172</v>
      </c>
      <c r="I41" s="15">
        <f t="shared" si="15"/>
        <v>-653907108</v>
      </c>
      <c r="J41" s="15">
        <f t="shared" si="15"/>
        <v>-982458334</v>
      </c>
      <c r="K41" s="15">
        <f t="shared" si="15"/>
        <v>-308953114</v>
      </c>
      <c r="L41" s="15">
        <f t="shared" si="15"/>
        <v>-1595019225</v>
      </c>
      <c r="M41" s="15">
        <f t="shared" si="15"/>
        <v>-277387777</v>
      </c>
      <c r="N41" s="15">
        <f t="shared" si="15"/>
        <v>-185968109</v>
      </c>
      <c r="O41" s="15">
        <f t="shared" si="15"/>
        <v>-2611794329</v>
      </c>
      <c r="P41" s="15">
        <f t="shared" si="15"/>
        <v>-384522007</v>
      </c>
      <c r="Q41" s="15">
        <f t="shared" si="15"/>
        <v>-749228699</v>
      </c>
      <c r="R41" s="15">
        <f t="shared" si="15"/>
        <v>-433966733</v>
      </c>
      <c r="S41" s="15">
        <f t="shared" si="15"/>
        <v>-530686377</v>
      </c>
      <c r="T41" s="15">
        <f t="shared" si="15"/>
        <v>-376337698</v>
      </c>
      <c r="U41" s="15">
        <f t="shared" si="15"/>
        <v>-891614230</v>
      </c>
      <c r="V41" s="15">
        <f t="shared" si="15"/>
        <v>-629544852</v>
      </c>
      <c r="W41" s="15">
        <f t="shared" si="15"/>
        <v>-114072028</v>
      </c>
      <c r="X41" s="15">
        <f t="shared" si="15"/>
        <v>-290037925</v>
      </c>
      <c r="Y41" s="15">
        <f t="shared" si="15"/>
        <v>-483436767</v>
      </c>
      <c r="Z41" s="15">
        <f t="shared" si="15"/>
        <v>-217518348</v>
      </c>
      <c r="AA41" s="15">
        <f t="shared" si="15"/>
        <v>-626042034</v>
      </c>
      <c r="AB41" s="8">
        <f t="shared" si="15"/>
        <v>-770453746</v>
      </c>
    </row>
    <row r="42" spans="1:28" ht="13.5" x14ac:dyDescent="0.25">
      <c r="A42" s="20" t="s">
        <v>124</v>
      </c>
      <c r="B42" s="17">
        <f>IF(B35=0,0,B37*100/B35)</f>
        <v>25.676827651183022</v>
      </c>
      <c r="C42" s="17">
        <f t="shared" ref="C42:AB42" si="16">IF(C35=0,0,C37*100/C35)</f>
        <v>33.794166957289598</v>
      </c>
      <c r="D42" s="17">
        <f t="shared" si="16"/>
        <v>28.990019725185306</v>
      </c>
      <c r="E42" s="17">
        <f t="shared" si="16"/>
        <v>22.839027193284164</v>
      </c>
      <c r="F42" s="17">
        <f t="shared" si="16"/>
        <v>24.809173451011883</v>
      </c>
      <c r="G42" s="17">
        <f t="shared" si="16"/>
        <v>26.494844645938066</v>
      </c>
      <c r="H42" s="17">
        <f t="shared" si="16"/>
        <v>30.779838168209409</v>
      </c>
      <c r="I42" s="17">
        <f t="shared" si="16"/>
        <v>28.860848828912605</v>
      </c>
      <c r="J42" s="17">
        <f t="shared" si="16"/>
        <v>28.206283627543101</v>
      </c>
      <c r="K42" s="17">
        <f t="shared" si="16"/>
        <v>32.494545971534151</v>
      </c>
      <c r="L42" s="17">
        <f t="shared" si="16"/>
        <v>31.3204664055047</v>
      </c>
      <c r="M42" s="17">
        <f t="shared" si="16"/>
        <v>28.705330472384006</v>
      </c>
      <c r="N42" s="17">
        <f t="shared" si="16"/>
        <v>28.732781354291809</v>
      </c>
      <c r="O42" s="17">
        <f t="shared" si="16"/>
        <v>42.598352200298649</v>
      </c>
      <c r="P42" s="17">
        <f t="shared" si="16"/>
        <v>19.586113357993518</v>
      </c>
      <c r="Q42" s="17">
        <f t="shared" si="16"/>
        <v>30.733629697974322</v>
      </c>
      <c r="R42" s="17">
        <f t="shared" si="16"/>
        <v>18.86035725150392</v>
      </c>
      <c r="S42" s="17">
        <f t="shared" si="16"/>
        <v>32.649155946997659</v>
      </c>
      <c r="T42" s="17">
        <f t="shared" si="16"/>
        <v>30.69335984698391</v>
      </c>
      <c r="U42" s="17">
        <f t="shared" si="16"/>
        <v>35.541808278286219</v>
      </c>
      <c r="V42" s="17">
        <f t="shared" si="16"/>
        <v>27.132813175078468</v>
      </c>
      <c r="W42" s="17">
        <f t="shared" si="16"/>
        <v>38.717648522098173</v>
      </c>
      <c r="X42" s="17">
        <f t="shared" si="16"/>
        <v>22.793600457266184</v>
      </c>
      <c r="Y42" s="17">
        <f t="shared" si="16"/>
        <v>26.104512360058301</v>
      </c>
      <c r="Z42" s="17">
        <f t="shared" si="16"/>
        <v>41.402084576329365</v>
      </c>
      <c r="AA42" s="17">
        <f t="shared" si="16"/>
        <v>25.301833769591049</v>
      </c>
      <c r="AB42" s="10">
        <f t="shared" si="16"/>
        <v>37.399492395837655</v>
      </c>
    </row>
    <row r="43" spans="1:28" ht="13.5" x14ac:dyDescent="0.25">
      <c r="A43" s="20" t="s">
        <v>125</v>
      </c>
      <c r="B43" s="17">
        <f>IF(B36=0,0,B37*100/B36)</f>
        <v>25.676827651183022</v>
      </c>
      <c r="C43" s="17">
        <f t="shared" ref="C43:AB43" si="17">IF(C36=0,0,C37*100/C36)</f>
        <v>33.794166957289598</v>
      </c>
      <c r="D43" s="17">
        <f t="shared" si="17"/>
        <v>28.990019725185306</v>
      </c>
      <c r="E43" s="17">
        <f t="shared" si="17"/>
        <v>22.839027193284164</v>
      </c>
      <c r="F43" s="17">
        <f t="shared" si="17"/>
        <v>24.809173451011883</v>
      </c>
      <c r="G43" s="17">
        <f t="shared" si="17"/>
        <v>26.494844645938066</v>
      </c>
      <c r="H43" s="17">
        <f t="shared" si="17"/>
        <v>30.779838168209409</v>
      </c>
      <c r="I43" s="17">
        <f t="shared" si="17"/>
        <v>28.860848828912605</v>
      </c>
      <c r="J43" s="17">
        <f t="shared" si="17"/>
        <v>28.206283627543101</v>
      </c>
      <c r="K43" s="17">
        <f t="shared" si="17"/>
        <v>32.494545971534151</v>
      </c>
      <c r="L43" s="17">
        <f t="shared" si="17"/>
        <v>31.3204664055047</v>
      </c>
      <c r="M43" s="17">
        <f t="shared" si="17"/>
        <v>28.705330472384006</v>
      </c>
      <c r="N43" s="17">
        <f t="shared" si="17"/>
        <v>28.732781354291809</v>
      </c>
      <c r="O43" s="17">
        <f t="shared" si="17"/>
        <v>42.598352200298649</v>
      </c>
      <c r="P43" s="17">
        <f t="shared" si="17"/>
        <v>19.586113357993518</v>
      </c>
      <c r="Q43" s="17">
        <f t="shared" si="17"/>
        <v>30.733629697974322</v>
      </c>
      <c r="R43" s="17">
        <f t="shared" si="17"/>
        <v>18.86035725150392</v>
      </c>
      <c r="S43" s="17">
        <f t="shared" si="17"/>
        <v>32.649155946997659</v>
      </c>
      <c r="T43" s="17">
        <f t="shared" si="17"/>
        <v>30.69335984698391</v>
      </c>
      <c r="U43" s="17">
        <f t="shared" si="17"/>
        <v>35.541808278286219</v>
      </c>
      <c r="V43" s="17">
        <f t="shared" si="17"/>
        <v>27.132813175078468</v>
      </c>
      <c r="W43" s="17">
        <f t="shared" si="17"/>
        <v>38.717648522098173</v>
      </c>
      <c r="X43" s="17">
        <f t="shared" si="17"/>
        <v>22.793600457266184</v>
      </c>
      <c r="Y43" s="17">
        <f t="shared" si="17"/>
        <v>26.104512360058301</v>
      </c>
      <c r="Z43" s="17">
        <f t="shared" si="17"/>
        <v>41.402084576329365</v>
      </c>
      <c r="AA43" s="17">
        <f t="shared" si="17"/>
        <v>25.301833769591049</v>
      </c>
      <c r="AB43" s="10">
        <f t="shared" si="17"/>
        <v>37.399492395837655</v>
      </c>
    </row>
    <row r="44" spans="1:28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"/>
    </row>
    <row r="45" spans="1:28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"/>
    </row>
    <row r="46" spans="1:28" ht="13.5" x14ac:dyDescent="0.25">
      <c r="A46" s="20" t="s">
        <v>127</v>
      </c>
      <c r="B46" s="16">
        <v>225243252</v>
      </c>
      <c r="C46" s="16">
        <v>172458241</v>
      </c>
      <c r="D46" s="16">
        <v>428731374</v>
      </c>
      <c r="E46" s="16">
        <v>219991582</v>
      </c>
      <c r="F46" s="16">
        <v>113260703</v>
      </c>
      <c r="G46" s="16">
        <v>485474583</v>
      </c>
      <c r="H46" s="16">
        <v>175695956</v>
      </c>
      <c r="I46" s="16">
        <v>392768764</v>
      </c>
      <c r="J46" s="16">
        <v>380492043</v>
      </c>
      <c r="K46" s="16">
        <v>177631023</v>
      </c>
      <c r="L46" s="16">
        <v>830414242</v>
      </c>
      <c r="M46" s="16">
        <v>156731494</v>
      </c>
      <c r="N46" s="16">
        <v>126927024</v>
      </c>
      <c r="O46" s="16">
        <v>1302467751</v>
      </c>
      <c r="P46" s="16">
        <v>165799763</v>
      </c>
      <c r="Q46" s="16">
        <v>436804000</v>
      </c>
      <c r="R46" s="16">
        <v>177506830</v>
      </c>
      <c r="S46" s="16">
        <v>268266458</v>
      </c>
      <c r="T46" s="16">
        <v>181715589</v>
      </c>
      <c r="U46" s="16">
        <v>429328486</v>
      </c>
      <c r="V46" s="16">
        <v>301159755</v>
      </c>
      <c r="W46" s="16">
        <v>136763494</v>
      </c>
      <c r="X46" s="16">
        <v>130121652</v>
      </c>
      <c r="Y46" s="16">
        <v>220949160</v>
      </c>
      <c r="Z46" s="16">
        <v>128147153</v>
      </c>
      <c r="AA46" s="16">
        <v>288413569</v>
      </c>
      <c r="AB46" s="9">
        <v>497611849</v>
      </c>
    </row>
    <row r="47" spans="1:28" ht="13.5" x14ac:dyDescent="0.25">
      <c r="A47" s="20" t="s">
        <v>128</v>
      </c>
      <c r="B47" s="16">
        <v>225243252</v>
      </c>
      <c r="C47" s="16">
        <v>172458241</v>
      </c>
      <c r="D47" s="16">
        <v>428731374</v>
      </c>
      <c r="E47" s="16">
        <v>219991582</v>
      </c>
      <c r="F47" s="16">
        <v>113260703</v>
      </c>
      <c r="G47" s="16">
        <v>485474583</v>
      </c>
      <c r="H47" s="16">
        <v>175695956</v>
      </c>
      <c r="I47" s="16">
        <v>392768764</v>
      </c>
      <c r="J47" s="16">
        <v>380492043</v>
      </c>
      <c r="K47" s="16">
        <v>177631023</v>
      </c>
      <c r="L47" s="16">
        <v>830414242</v>
      </c>
      <c r="M47" s="16">
        <v>156731494</v>
      </c>
      <c r="N47" s="16">
        <v>126927024</v>
      </c>
      <c r="O47" s="16">
        <v>1302467751</v>
      </c>
      <c r="P47" s="16">
        <v>165799763</v>
      </c>
      <c r="Q47" s="16">
        <v>436804000</v>
      </c>
      <c r="R47" s="16">
        <v>177506830</v>
      </c>
      <c r="S47" s="16">
        <v>268266458</v>
      </c>
      <c r="T47" s="16">
        <v>181715589</v>
      </c>
      <c r="U47" s="16">
        <v>429328486</v>
      </c>
      <c r="V47" s="16">
        <v>301159755</v>
      </c>
      <c r="W47" s="16">
        <v>136763494</v>
      </c>
      <c r="X47" s="16">
        <v>130121652</v>
      </c>
      <c r="Y47" s="16">
        <v>220949160</v>
      </c>
      <c r="Z47" s="16">
        <v>128147153</v>
      </c>
      <c r="AA47" s="16">
        <v>288413569</v>
      </c>
      <c r="AB47" s="9">
        <v>497611849</v>
      </c>
    </row>
    <row r="48" spans="1:28" ht="13.5" x14ac:dyDescent="0.25">
      <c r="A48" s="20" t="s">
        <v>129</v>
      </c>
      <c r="B48" s="16">
        <v>65213799</v>
      </c>
      <c r="C48" s="16">
        <v>57799390</v>
      </c>
      <c r="D48" s="16">
        <v>140707708</v>
      </c>
      <c r="E48" s="16">
        <v>60035566</v>
      </c>
      <c r="F48" s="16">
        <v>36061997</v>
      </c>
      <c r="G48" s="16">
        <v>196043619</v>
      </c>
      <c r="H48" s="16">
        <v>55792768</v>
      </c>
      <c r="I48" s="16">
        <v>123532982</v>
      </c>
      <c r="J48" s="16">
        <v>119475325</v>
      </c>
      <c r="K48" s="16">
        <v>57844201</v>
      </c>
      <c r="L48" s="16">
        <v>326274518</v>
      </c>
      <c r="M48" s="16">
        <v>49250261</v>
      </c>
      <c r="N48" s="16">
        <v>40780621</v>
      </c>
      <c r="O48" s="16">
        <v>377317988</v>
      </c>
      <c r="P48" s="16">
        <v>39954505</v>
      </c>
      <c r="Q48" s="16">
        <v>143577183</v>
      </c>
      <c r="R48" s="16">
        <v>23602540</v>
      </c>
      <c r="S48" s="16">
        <v>79864741</v>
      </c>
      <c r="T48" s="16">
        <v>64020657</v>
      </c>
      <c r="U48" s="16">
        <v>123890820</v>
      </c>
      <c r="V48" s="16">
        <v>85131586</v>
      </c>
      <c r="W48" s="16">
        <v>54258198</v>
      </c>
      <c r="X48" s="16">
        <v>32767396</v>
      </c>
      <c r="Y48" s="16">
        <v>64876583</v>
      </c>
      <c r="Z48" s="16">
        <v>45394584</v>
      </c>
      <c r="AA48" s="16">
        <v>93959272</v>
      </c>
      <c r="AB48" s="9">
        <v>183790197</v>
      </c>
    </row>
    <row r="49" spans="1:28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"/>
    </row>
    <row r="50" spans="1:28" ht="13.5" x14ac:dyDescent="0.25">
      <c r="A50" s="20" t="s">
        <v>132</v>
      </c>
      <c r="B50" s="15">
        <f>+B47-B46</f>
        <v>0</v>
      </c>
      <c r="C50" s="15">
        <f t="shared" ref="C50:AB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8">
        <f t="shared" si="18"/>
        <v>0</v>
      </c>
    </row>
    <row r="51" spans="1:28" ht="13.5" x14ac:dyDescent="0.25">
      <c r="A51" s="20" t="s">
        <v>122</v>
      </c>
      <c r="B51" s="15">
        <f>+B48-B46</f>
        <v>-160029453</v>
      </c>
      <c r="C51" s="15">
        <f t="shared" ref="C51:AB51" si="19">+C48-C46</f>
        <v>-114658851</v>
      </c>
      <c r="D51" s="15">
        <f t="shared" si="19"/>
        <v>-288023666</v>
      </c>
      <c r="E51" s="15">
        <f t="shared" si="19"/>
        <v>-159956016</v>
      </c>
      <c r="F51" s="15">
        <f t="shared" si="19"/>
        <v>-77198706</v>
      </c>
      <c r="G51" s="15">
        <f t="shared" si="19"/>
        <v>-289430964</v>
      </c>
      <c r="H51" s="15">
        <f t="shared" si="19"/>
        <v>-119903188</v>
      </c>
      <c r="I51" s="15">
        <f t="shared" si="19"/>
        <v>-269235782</v>
      </c>
      <c r="J51" s="15">
        <f t="shared" si="19"/>
        <v>-261016718</v>
      </c>
      <c r="K51" s="15">
        <f t="shared" si="19"/>
        <v>-119786822</v>
      </c>
      <c r="L51" s="15">
        <f t="shared" si="19"/>
        <v>-504139724</v>
      </c>
      <c r="M51" s="15">
        <f t="shared" si="19"/>
        <v>-107481233</v>
      </c>
      <c r="N51" s="15">
        <f t="shared" si="19"/>
        <v>-86146403</v>
      </c>
      <c r="O51" s="15">
        <f t="shared" si="19"/>
        <v>-925149763</v>
      </c>
      <c r="P51" s="15">
        <f t="shared" si="19"/>
        <v>-125845258</v>
      </c>
      <c r="Q51" s="15">
        <f t="shared" si="19"/>
        <v>-293226817</v>
      </c>
      <c r="R51" s="15">
        <f t="shared" si="19"/>
        <v>-153904290</v>
      </c>
      <c r="S51" s="15">
        <f t="shared" si="19"/>
        <v>-188401717</v>
      </c>
      <c r="T51" s="15">
        <f t="shared" si="19"/>
        <v>-117694932</v>
      </c>
      <c r="U51" s="15">
        <f t="shared" si="19"/>
        <v>-305437666</v>
      </c>
      <c r="V51" s="15">
        <f t="shared" si="19"/>
        <v>-216028169</v>
      </c>
      <c r="W51" s="15">
        <f t="shared" si="19"/>
        <v>-82505296</v>
      </c>
      <c r="X51" s="15">
        <f t="shared" si="19"/>
        <v>-97354256</v>
      </c>
      <c r="Y51" s="15">
        <f t="shared" si="19"/>
        <v>-156072577</v>
      </c>
      <c r="Z51" s="15">
        <f t="shared" si="19"/>
        <v>-82752569</v>
      </c>
      <c r="AA51" s="15">
        <f t="shared" si="19"/>
        <v>-194454297</v>
      </c>
      <c r="AB51" s="8">
        <f t="shared" si="19"/>
        <v>-313821652</v>
      </c>
    </row>
    <row r="52" spans="1:28" ht="13.5" x14ac:dyDescent="0.25">
      <c r="A52" s="20" t="s">
        <v>123</v>
      </c>
      <c r="B52" s="15">
        <f>+B48-B47</f>
        <v>-160029453</v>
      </c>
      <c r="C52" s="15">
        <f t="shared" ref="C52:AB52" si="20">+C48-C47</f>
        <v>-114658851</v>
      </c>
      <c r="D52" s="15">
        <f t="shared" si="20"/>
        <v>-288023666</v>
      </c>
      <c r="E52" s="15">
        <f t="shared" si="20"/>
        <v>-159956016</v>
      </c>
      <c r="F52" s="15">
        <f t="shared" si="20"/>
        <v>-77198706</v>
      </c>
      <c r="G52" s="15">
        <f t="shared" si="20"/>
        <v>-289430964</v>
      </c>
      <c r="H52" s="15">
        <f t="shared" si="20"/>
        <v>-119903188</v>
      </c>
      <c r="I52" s="15">
        <f t="shared" si="20"/>
        <v>-269235782</v>
      </c>
      <c r="J52" s="15">
        <f t="shared" si="20"/>
        <v>-261016718</v>
      </c>
      <c r="K52" s="15">
        <f t="shared" si="20"/>
        <v>-119786822</v>
      </c>
      <c r="L52" s="15">
        <f t="shared" si="20"/>
        <v>-504139724</v>
      </c>
      <c r="M52" s="15">
        <f t="shared" si="20"/>
        <v>-107481233</v>
      </c>
      <c r="N52" s="15">
        <f t="shared" si="20"/>
        <v>-86146403</v>
      </c>
      <c r="O52" s="15">
        <f t="shared" si="20"/>
        <v>-925149763</v>
      </c>
      <c r="P52" s="15">
        <f t="shared" si="20"/>
        <v>-125845258</v>
      </c>
      <c r="Q52" s="15">
        <f t="shared" si="20"/>
        <v>-293226817</v>
      </c>
      <c r="R52" s="15">
        <f t="shared" si="20"/>
        <v>-153904290</v>
      </c>
      <c r="S52" s="15">
        <f t="shared" si="20"/>
        <v>-188401717</v>
      </c>
      <c r="T52" s="15">
        <f t="shared" si="20"/>
        <v>-117694932</v>
      </c>
      <c r="U52" s="15">
        <f t="shared" si="20"/>
        <v>-305437666</v>
      </c>
      <c r="V52" s="15">
        <f t="shared" si="20"/>
        <v>-216028169</v>
      </c>
      <c r="W52" s="15">
        <f t="shared" si="20"/>
        <v>-82505296</v>
      </c>
      <c r="X52" s="15">
        <f t="shared" si="20"/>
        <v>-97354256</v>
      </c>
      <c r="Y52" s="15">
        <f t="shared" si="20"/>
        <v>-156072577</v>
      </c>
      <c r="Z52" s="15">
        <f t="shared" si="20"/>
        <v>-82752569</v>
      </c>
      <c r="AA52" s="15">
        <f t="shared" si="20"/>
        <v>-194454297</v>
      </c>
      <c r="AB52" s="8">
        <f t="shared" si="20"/>
        <v>-313821652</v>
      </c>
    </row>
    <row r="53" spans="1:28" ht="13.5" x14ac:dyDescent="0.25">
      <c r="A53" s="20" t="s">
        <v>124</v>
      </c>
      <c r="B53" s="17">
        <f>IF(B46=0,0,B48*100/B46)</f>
        <v>28.95260942156882</v>
      </c>
      <c r="C53" s="17">
        <f t="shared" ref="C53:AB53" si="21">IF(C46=0,0,C48*100/C46)</f>
        <v>33.515006105159102</v>
      </c>
      <c r="D53" s="17">
        <f t="shared" si="21"/>
        <v>32.819550080326053</v>
      </c>
      <c r="E53" s="17">
        <f t="shared" si="21"/>
        <v>27.289937848621861</v>
      </c>
      <c r="F53" s="17">
        <f t="shared" si="21"/>
        <v>31.839813849645626</v>
      </c>
      <c r="G53" s="17">
        <f t="shared" si="21"/>
        <v>40.38185022757412</v>
      </c>
      <c r="H53" s="17">
        <f t="shared" si="21"/>
        <v>31.755294356348191</v>
      </c>
      <c r="I53" s="17">
        <f t="shared" si="21"/>
        <v>31.451834596500653</v>
      </c>
      <c r="J53" s="17">
        <f t="shared" si="21"/>
        <v>31.400216429755929</v>
      </c>
      <c r="K53" s="17">
        <f t="shared" si="21"/>
        <v>32.564244704034607</v>
      </c>
      <c r="L53" s="17">
        <f t="shared" si="21"/>
        <v>39.290573487057316</v>
      </c>
      <c r="M53" s="17">
        <f t="shared" si="21"/>
        <v>31.423334100292568</v>
      </c>
      <c r="N53" s="17">
        <f t="shared" si="21"/>
        <v>32.129187083122659</v>
      </c>
      <c r="O53" s="17">
        <f t="shared" si="21"/>
        <v>28.969468741955822</v>
      </c>
      <c r="P53" s="17">
        <f t="shared" si="21"/>
        <v>24.098047112407514</v>
      </c>
      <c r="Q53" s="17">
        <f t="shared" si="21"/>
        <v>32.869933196582451</v>
      </c>
      <c r="R53" s="17">
        <f t="shared" si="21"/>
        <v>13.296693992000195</v>
      </c>
      <c r="S53" s="17">
        <f t="shared" si="21"/>
        <v>29.770677107907392</v>
      </c>
      <c r="T53" s="17">
        <f t="shared" si="21"/>
        <v>35.231240947632735</v>
      </c>
      <c r="U53" s="17">
        <f t="shared" si="21"/>
        <v>28.856883258382254</v>
      </c>
      <c r="V53" s="17">
        <f t="shared" si="21"/>
        <v>28.267915810995397</v>
      </c>
      <c r="W53" s="17">
        <f t="shared" si="21"/>
        <v>39.673012448775253</v>
      </c>
      <c r="X53" s="17">
        <f t="shared" si="21"/>
        <v>25.182124186372917</v>
      </c>
      <c r="Y53" s="17">
        <f t="shared" si="21"/>
        <v>29.362674653300335</v>
      </c>
      <c r="Z53" s="17">
        <f t="shared" si="21"/>
        <v>35.42379439362184</v>
      </c>
      <c r="AA53" s="17">
        <f t="shared" si="21"/>
        <v>32.577965151147239</v>
      </c>
      <c r="AB53" s="10">
        <f t="shared" si="21"/>
        <v>36.934449484943833</v>
      </c>
    </row>
    <row r="54" spans="1:28" ht="13.5" x14ac:dyDescent="0.25">
      <c r="A54" s="20" t="s">
        <v>125</v>
      </c>
      <c r="B54" s="17">
        <f>IF(B47=0,0,B48*100/B47)</f>
        <v>28.95260942156882</v>
      </c>
      <c r="C54" s="17">
        <f t="shared" ref="C54:AB54" si="22">IF(C47=0,0,C48*100/C47)</f>
        <v>33.515006105159102</v>
      </c>
      <c r="D54" s="17">
        <f t="shared" si="22"/>
        <v>32.819550080326053</v>
      </c>
      <c r="E54" s="17">
        <f t="shared" si="22"/>
        <v>27.289937848621861</v>
      </c>
      <c r="F54" s="17">
        <f t="shared" si="22"/>
        <v>31.839813849645626</v>
      </c>
      <c r="G54" s="17">
        <f t="shared" si="22"/>
        <v>40.38185022757412</v>
      </c>
      <c r="H54" s="17">
        <f t="shared" si="22"/>
        <v>31.755294356348191</v>
      </c>
      <c r="I54" s="17">
        <f t="shared" si="22"/>
        <v>31.451834596500653</v>
      </c>
      <c r="J54" s="17">
        <f t="shared" si="22"/>
        <v>31.400216429755929</v>
      </c>
      <c r="K54" s="17">
        <f t="shared" si="22"/>
        <v>32.564244704034607</v>
      </c>
      <c r="L54" s="17">
        <f t="shared" si="22"/>
        <v>39.290573487057316</v>
      </c>
      <c r="M54" s="17">
        <f t="shared" si="22"/>
        <v>31.423334100292568</v>
      </c>
      <c r="N54" s="17">
        <f t="shared" si="22"/>
        <v>32.129187083122659</v>
      </c>
      <c r="O54" s="17">
        <f t="shared" si="22"/>
        <v>28.969468741955822</v>
      </c>
      <c r="P54" s="17">
        <f t="shared" si="22"/>
        <v>24.098047112407514</v>
      </c>
      <c r="Q54" s="17">
        <f t="shared" si="22"/>
        <v>32.869933196582451</v>
      </c>
      <c r="R54" s="17">
        <f t="shared" si="22"/>
        <v>13.296693992000195</v>
      </c>
      <c r="S54" s="17">
        <f t="shared" si="22"/>
        <v>29.770677107907392</v>
      </c>
      <c r="T54" s="17">
        <f t="shared" si="22"/>
        <v>35.231240947632735</v>
      </c>
      <c r="U54" s="17">
        <f t="shared" si="22"/>
        <v>28.856883258382254</v>
      </c>
      <c r="V54" s="17">
        <f t="shared" si="22"/>
        <v>28.267915810995397</v>
      </c>
      <c r="W54" s="17">
        <f t="shared" si="22"/>
        <v>39.673012448775253</v>
      </c>
      <c r="X54" s="17">
        <f t="shared" si="22"/>
        <v>25.182124186372917</v>
      </c>
      <c r="Y54" s="17">
        <f t="shared" si="22"/>
        <v>29.362674653300335</v>
      </c>
      <c r="Z54" s="17">
        <f t="shared" si="22"/>
        <v>35.42379439362184</v>
      </c>
      <c r="AA54" s="17">
        <f t="shared" si="22"/>
        <v>32.577965151147239</v>
      </c>
      <c r="AB54" s="10">
        <f t="shared" si="22"/>
        <v>36.934449484943833</v>
      </c>
    </row>
    <row r="55" spans="1:28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"/>
    </row>
    <row r="56" spans="1:28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"/>
    </row>
    <row r="57" spans="1:28" ht="13.5" x14ac:dyDescent="0.25">
      <c r="A57" s="20" t="s">
        <v>127</v>
      </c>
      <c r="B57" s="16">
        <v>214990539</v>
      </c>
      <c r="C57" s="16">
        <v>110032249</v>
      </c>
      <c r="D57" s="16">
        <v>190704744</v>
      </c>
      <c r="E57" s="16">
        <v>64766000</v>
      </c>
      <c r="F57" s="16">
        <v>167915976</v>
      </c>
      <c r="G57" s="16">
        <v>450742250</v>
      </c>
      <c r="H57" s="16">
        <v>80036000</v>
      </c>
      <c r="I57" s="16">
        <v>343557697</v>
      </c>
      <c r="J57" s="16">
        <v>503876925</v>
      </c>
      <c r="K57" s="16">
        <v>325650000</v>
      </c>
      <c r="L57" s="16">
        <v>896188979</v>
      </c>
      <c r="M57" s="16">
        <v>86892000</v>
      </c>
      <c r="N57" s="16">
        <v>72380350</v>
      </c>
      <c r="O57" s="16">
        <v>797238842</v>
      </c>
      <c r="P57" s="16">
        <v>299562774</v>
      </c>
      <c r="Q57" s="16">
        <v>420353000</v>
      </c>
      <c r="R57" s="16">
        <v>108462550</v>
      </c>
      <c r="S57" s="16">
        <v>106396650</v>
      </c>
      <c r="T57" s="16">
        <v>92692900</v>
      </c>
      <c r="U57" s="16">
        <v>311598550</v>
      </c>
      <c r="V57" s="16">
        <v>219833258</v>
      </c>
      <c r="W57" s="16">
        <v>150000</v>
      </c>
      <c r="X57" s="16">
        <v>79359008</v>
      </c>
      <c r="Y57" s="16">
        <v>84156000</v>
      </c>
      <c r="Z57" s="16">
        <v>236116080</v>
      </c>
      <c r="AA57" s="16">
        <v>299863484</v>
      </c>
      <c r="AB57" s="9">
        <v>593743325</v>
      </c>
    </row>
    <row r="58" spans="1:28" ht="13.5" x14ac:dyDescent="0.25">
      <c r="A58" s="20" t="s">
        <v>128</v>
      </c>
      <c r="B58" s="16">
        <v>214990539</v>
      </c>
      <c r="C58" s="16">
        <v>110032249</v>
      </c>
      <c r="D58" s="16">
        <v>190704744</v>
      </c>
      <c r="E58" s="16">
        <v>64766000</v>
      </c>
      <c r="F58" s="16">
        <v>167915976</v>
      </c>
      <c r="G58" s="16">
        <v>450742250</v>
      </c>
      <c r="H58" s="16">
        <v>80036000</v>
      </c>
      <c r="I58" s="16">
        <v>371557697</v>
      </c>
      <c r="J58" s="16">
        <v>503876925</v>
      </c>
      <c r="K58" s="16">
        <v>325650000</v>
      </c>
      <c r="L58" s="16">
        <v>896188979</v>
      </c>
      <c r="M58" s="16">
        <v>86892000</v>
      </c>
      <c r="N58" s="16">
        <v>72380350</v>
      </c>
      <c r="O58" s="16">
        <v>797238842</v>
      </c>
      <c r="P58" s="16">
        <v>299562774</v>
      </c>
      <c r="Q58" s="16">
        <v>420353000</v>
      </c>
      <c r="R58" s="16">
        <v>108462550</v>
      </c>
      <c r="S58" s="16">
        <v>106396650</v>
      </c>
      <c r="T58" s="16">
        <v>92692900</v>
      </c>
      <c r="U58" s="16">
        <v>311598550</v>
      </c>
      <c r="V58" s="16">
        <v>219833258</v>
      </c>
      <c r="W58" s="16">
        <v>150000</v>
      </c>
      <c r="X58" s="16">
        <v>79359008</v>
      </c>
      <c r="Y58" s="16">
        <v>84156000</v>
      </c>
      <c r="Z58" s="16">
        <v>236116080</v>
      </c>
      <c r="AA58" s="16">
        <v>299863484</v>
      </c>
      <c r="AB58" s="9">
        <v>593743325</v>
      </c>
    </row>
    <row r="59" spans="1:28" ht="13.5" x14ac:dyDescent="0.25">
      <c r="A59" s="20" t="s">
        <v>129</v>
      </c>
      <c r="B59" s="16">
        <v>64621997</v>
      </c>
      <c r="C59" s="16">
        <v>35704285</v>
      </c>
      <c r="D59" s="16">
        <v>32970130</v>
      </c>
      <c r="E59" s="16">
        <v>13923094</v>
      </c>
      <c r="F59" s="16">
        <v>55950328</v>
      </c>
      <c r="G59" s="16">
        <v>151040462</v>
      </c>
      <c r="H59" s="16">
        <v>10605164</v>
      </c>
      <c r="I59" s="16">
        <v>54394064</v>
      </c>
      <c r="J59" s="16">
        <v>120128631</v>
      </c>
      <c r="K59" s="16">
        <v>142994839</v>
      </c>
      <c r="L59" s="16">
        <v>199962446</v>
      </c>
      <c r="M59" s="16">
        <v>16549466</v>
      </c>
      <c r="N59" s="16">
        <v>24644133</v>
      </c>
      <c r="O59" s="16">
        <v>240291976</v>
      </c>
      <c r="P59" s="16">
        <v>40304227</v>
      </c>
      <c r="Q59" s="16">
        <v>321368124</v>
      </c>
      <c r="R59" s="16">
        <v>6207815</v>
      </c>
      <c r="S59" s="16">
        <v>20631152</v>
      </c>
      <c r="T59" s="16">
        <v>28525458</v>
      </c>
      <c r="U59" s="16">
        <v>120408389</v>
      </c>
      <c r="V59" s="16">
        <v>56400099</v>
      </c>
      <c r="W59" s="16">
        <v>0</v>
      </c>
      <c r="X59" s="16">
        <v>13815001</v>
      </c>
      <c r="Y59" s="16">
        <v>8952998</v>
      </c>
      <c r="Z59" s="16">
        <v>57601453</v>
      </c>
      <c r="AA59" s="16">
        <v>120878114</v>
      </c>
      <c r="AB59" s="9">
        <v>104756446</v>
      </c>
    </row>
    <row r="60" spans="1:28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6"/>
    </row>
    <row r="61" spans="1:28" ht="13.5" x14ac:dyDescent="0.25">
      <c r="A61" s="20" t="s">
        <v>134</v>
      </c>
      <c r="B61" s="15">
        <f>+B58-B57</f>
        <v>0</v>
      </c>
      <c r="C61" s="15">
        <f t="shared" ref="C61:AB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28000000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8">
        <f t="shared" si="23"/>
        <v>0</v>
      </c>
    </row>
    <row r="62" spans="1:28" ht="13.5" x14ac:dyDescent="0.25">
      <c r="A62" s="20" t="s">
        <v>122</v>
      </c>
      <c r="B62" s="15">
        <f>+B59-B57</f>
        <v>-150368542</v>
      </c>
      <c r="C62" s="15">
        <f t="shared" ref="C62:AB62" si="24">+C59-C57</f>
        <v>-74327964</v>
      </c>
      <c r="D62" s="15">
        <f t="shared" si="24"/>
        <v>-157734614</v>
      </c>
      <c r="E62" s="15">
        <f t="shared" si="24"/>
        <v>-50842906</v>
      </c>
      <c r="F62" s="15">
        <f t="shared" si="24"/>
        <v>-111965648</v>
      </c>
      <c r="G62" s="15">
        <f t="shared" si="24"/>
        <v>-299701788</v>
      </c>
      <c r="H62" s="15">
        <f t="shared" si="24"/>
        <v>-69430836</v>
      </c>
      <c r="I62" s="15">
        <f t="shared" si="24"/>
        <v>-289163633</v>
      </c>
      <c r="J62" s="15">
        <f t="shared" si="24"/>
        <v>-383748294</v>
      </c>
      <c r="K62" s="15">
        <f t="shared" si="24"/>
        <v>-182655161</v>
      </c>
      <c r="L62" s="15">
        <f t="shared" si="24"/>
        <v>-696226533</v>
      </c>
      <c r="M62" s="15">
        <f t="shared" si="24"/>
        <v>-70342534</v>
      </c>
      <c r="N62" s="15">
        <f t="shared" si="24"/>
        <v>-47736217</v>
      </c>
      <c r="O62" s="15">
        <f t="shared" si="24"/>
        <v>-556946866</v>
      </c>
      <c r="P62" s="15">
        <f t="shared" si="24"/>
        <v>-259258547</v>
      </c>
      <c r="Q62" s="15">
        <f t="shared" si="24"/>
        <v>-98984876</v>
      </c>
      <c r="R62" s="15">
        <f t="shared" si="24"/>
        <v>-102254735</v>
      </c>
      <c r="S62" s="15">
        <f t="shared" si="24"/>
        <v>-85765498</v>
      </c>
      <c r="T62" s="15">
        <f t="shared" si="24"/>
        <v>-64167442</v>
      </c>
      <c r="U62" s="15">
        <f t="shared" si="24"/>
        <v>-191190161</v>
      </c>
      <c r="V62" s="15">
        <f t="shared" si="24"/>
        <v>-163433159</v>
      </c>
      <c r="W62" s="15">
        <f t="shared" si="24"/>
        <v>-150000</v>
      </c>
      <c r="X62" s="15">
        <f t="shared" si="24"/>
        <v>-65544007</v>
      </c>
      <c r="Y62" s="15">
        <f t="shared" si="24"/>
        <v>-75203002</v>
      </c>
      <c r="Z62" s="15">
        <f t="shared" si="24"/>
        <v>-178514627</v>
      </c>
      <c r="AA62" s="15">
        <f t="shared" si="24"/>
        <v>-178985370</v>
      </c>
      <c r="AB62" s="8">
        <f t="shared" si="24"/>
        <v>-488986879</v>
      </c>
    </row>
    <row r="63" spans="1:28" ht="13.5" x14ac:dyDescent="0.25">
      <c r="A63" s="20" t="s">
        <v>123</v>
      </c>
      <c r="B63" s="15">
        <f>+B59-B58</f>
        <v>-150368542</v>
      </c>
      <c r="C63" s="15">
        <f t="shared" ref="C63:AB63" si="25">+C59-C58</f>
        <v>-74327964</v>
      </c>
      <c r="D63" s="15">
        <f t="shared" si="25"/>
        <v>-157734614</v>
      </c>
      <c r="E63" s="15">
        <f t="shared" si="25"/>
        <v>-50842906</v>
      </c>
      <c r="F63" s="15">
        <f t="shared" si="25"/>
        <v>-111965648</v>
      </c>
      <c r="G63" s="15">
        <f t="shared" si="25"/>
        <v>-299701788</v>
      </c>
      <c r="H63" s="15">
        <f t="shared" si="25"/>
        <v>-69430836</v>
      </c>
      <c r="I63" s="15">
        <f t="shared" si="25"/>
        <v>-317163633</v>
      </c>
      <c r="J63" s="15">
        <f t="shared" si="25"/>
        <v>-383748294</v>
      </c>
      <c r="K63" s="15">
        <f t="shared" si="25"/>
        <v>-182655161</v>
      </c>
      <c r="L63" s="15">
        <f t="shared" si="25"/>
        <v>-696226533</v>
      </c>
      <c r="M63" s="15">
        <f t="shared" si="25"/>
        <v>-70342534</v>
      </c>
      <c r="N63" s="15">
        <f t="shared" si="25"/>
        <v>-47736217</v>
      </c>
      <c r="O63" s="15">
        <f t="shared" si="25"/>
        <v>-556946866</v>
      </c>
      <c r="P63" s="15">
        <f t="shared" si="25"/>
        <v>-259258547</v>
      </c>
      <c r="Q63" s="15">
        <f t="shared" si="25"/>
        <v>-98984876</v>
      </c>
      <c r="R63" s="15">
        <f t="shared" si="25"/>
        <v>-102254735</v>
      </c>
      <c r="S63" s="15">
        <f t="shared" si="25"/>
        <v>-85765498</v>
      </c>
      <c r="T63" s="15">
        <f t="shared" si="25"/>
        <v>-64167442</v>
      </c>
      <c r="U63" s="15">
        <f t="shared" si="25"/>
        <v>-191190161</v>
      </c>
      <c r="V63" s="15">
        <f t="shared" si="25"/>
        <v>-163433159</v>
      </c>
      <c r="W63" s="15">
        <f t="shared" si="25"/>
        <v>-150000</v>
      </c>
      <c r="X63" s="15">
        <f t="shared" si="25"/>
        <v>-65544007</v>
      </c>
      <c r="Y63" s="15">
        <f t="shared" si="25"/>
        <v>-75203002</v>
      </c>
      <c r="Z63" s="15">
        <f t="shared" si="25"/>
        <v>-178514627</v>
      </c>
      <c r="AA63" s="15">
        <f t="shared" si="25"/>
        <v>-178985370</v>
      </c>
      <c r="AB63" s="8">
        <f t="shared" si="25"/>
        <v>-488986879</v>
      </c>
    </row>
    <row r="64" spans="1:28" ht="13.5" x14ac:dyDescent="0.25">
      <c r="A64" s="20" t="s">
        <v>124</v>
      </c>
      <c r="B64" s="17">
        <f>IF(B57=0,0,B59*100/B57)</f>
        <v>30.058065485383988</v>
      </c>
      <c r="C64" s="17">
        <f t="shared" ref="C64:AB64" si="26">IF(C57=0,0,C59*100/C57)</f>
        <v>32.448927768439958</v>
      </c>
      <c r="D64" s="17">
        <f t="shared" si="26"/>
        <v>17.28857358682173</v>
      </c>
      <c r="E64" s="17">
        <f t="shared" si="26"/>
        <v>21.497535744063242</v>
      </c>
      <c r="F64" s="17">
        <f t="shared" si="26"/>
        <v>33.320431642549607</v>
      </c>
      <c r="G64" s="17">
        <f t="shared" si="26"/>
        <v>33.509275422927402</v>
      </c>
      <c r="H64" s="17">
        <f t="shared" si="26"/>
        <v>13.250492278474686</v>
      </c>
      <c r="I64" s="17">
        <f t="shared" si="26"/>
        <v>15.83258488311499</v>
      </c>
      <c r="J64" s="17">
        <f t="shared" si="26"/>
        <v>23.840867688076806</v>
      </c>
      <c r="K64" s="17">
        <f t="shared" si="26"/>
        <v>43.910590818363275</v>
      </c>
      <c r="L64" s="17">
        <f t="shared" si="26"/>
        <v>22.312531250175081</v>
      </c>
      <c r="M64" s="17">
        <f t="shared" si="26"/>
        <v>19.04601804538968</v>
      </c>
      <c r="N64" s="17">
        <f t="shared" si="26"/>
        <v>34.0480986897687</v>
      </c>
      <c r="O64" s="17">
        <f t="shared" si="26"/>
        <v>30.140525441182657</v>
      </c>
      <c r="P64" s="17">
        <f t="shared" si="26"/>
        <v>13.454350973529174</v>
      </c>
      <c r="Q64" s="17">
        <f t="shared" si="26"/>
        <v>76.451963944589423</v>
      </c>
      <c r="R64" s="17">
        <f t="shared" si="26"/>
        <v>5.7234639974811579</v>
      </c>
      <c r="S64" s="17">
        <f t="shared" si="26"/>
        <v>19.390790969452517</v>
      </c>
      <c r="T64" s="17">
        <f t="shared" si="26"/>
        <v>30.774156380909432</v>
      </c>
      <c r="U64" s="17">
        <f t="shared" si="26"/>
        <v>38.642153180751322</v>
      </c>
      <c r="V64" s="17">
        <f t="shared" si="26"/>
        <v>25.655853674333482</v>
      </c>
      <c r="W64" s="17">
        <f t="shared" si="26"/>
        <v>0</v>
      </c>
      <c r="X64" s="17">
        <f t="shared" si="26"/>
        <v>17.40823297589607</v>
      </c>
      <c r="Y64" s="17">
        <f t="shared" si="26"/>
        <v>10.638573601406911</v>
      </c>
      <c r="Z64" s="17">
        <f t="shared" si="26"/>
        <v>24.395396111946294</v>
      </c>
      <c r="AA64" s="17">
        <f t="shared" si="26"/>
        <v>40.311048343585576</v>
      </c>
      <c r="AB64" s="10">
        <f t="shared" si="26"/>
        <v>17.643389254102352</v>
      </c>
    </row>
    <row r="65" spans="1:28" ht="13.5" x14ac:dyDescent="0.25">
      <c r="A65" s="20" t="s">
        <v>125</v>
      </c>
      <c r="B65" s="17">
        <f>IF(B58=0,0,B59*100/B58)</f>
        <v>30.058065485383988</v>
      </c>
      <c r="C65" s="17">
        <f t="shared" ref="C65:AB65" si="27">IF(C58=0,0,C59*100/C58)</f>
        <v>32.448927768439958</v>
      </c>
      <c r="D65" s="17">
        <f t="shared" si="27"/>
        <v>17.28857358682173</v>
      </c>
      <c r="E65" s="17">
        <f t="shared" si="27"/>
        <v>21.497535744063242</v>
      </c>
      <c r="F65" s="17">
        <f t="shared" si="27"/>
        <v>33.320431642549607</v>
      </c>
      <c r="G65" s="17">
        <f t="shared" si="27"/>
        <v>33.509275422927402</v>
      </c>
      <c r="H65" s="17">
        <f t="shared" si="27"/>
        <v>13.250492278474686</v>
      </c>
      <c r="I65" s="17">
        <f t="shared" si="27"/>
        <v>14.639466343769485</v>
      </c>
      <c r="J65" s="17">
        <f t="shared" si="27"/>
        <v>23.840867688076806</v>
      </c>
      <c r="K65" s="17">
        <f t="shared" si="27"/>
        <v>43.910590818363275</v>
      </c>
      <c r="L65" s="17">
        <f t="shared" si="27"/>
        <v>22.312531250175081</v>
      </c>
      <c r="M65" s="17">
        <f t="shared" si="27"/>
        <v>19.04601804538968</v>
      </c>
      <c r="N65" s="17">
        <f t="shared" si="27"/>
        <v>34.0480986897687</v>
      </c>
      <c r="O65" s="17">
        <f t="shared" si="27"/>
        <v>30.140525441182657</v>
      </c>
      <c r="P65" s="17">
        <f t="shared" si="27"/>
        <v>13.454350973529174</v>
      </c>
      <c r="Q65" s="17">
        <f t="shared" si="27"/>
        <v>76.451963944589423</v>
      </c>
      <c r="R65" s="17">
        <f t="shared" si="27"/>
        <v>5.7234639974811579</v>
      </c>
      <c r="S65" s="17">
        <f t="shared" si="27"/>
        <v>19.390790969452517</v>
      </c>
      <c r="T65" s="17">
        <f t="shared" si="27"/>
        <v>30.774156380909432</v>
      </c>
      <c r="U65" s="17">
        <f t="shared" si="27"/>
        <v>38.642153180751322</v>
      </c>
      <c r="V65" s="17">
        <f t="shared" si="27"/>
        <v>25.655853674333482</v>
      </c>
      <c r="W65" s="17">
        <f t="shared" si="27"/>
        <v>0</v>
      </c>
      <c r="X65" s="17">
        <f t="shared" si="27"/>
        <v>17.40823297589607</v>
      </c>
      <c r="Y65" s="17">
        <f t="shared" si="27"/>
        <v>10.638573601406911</v>
      </c>
      <c r="Z65" s="17">
        <f t="shared" si="27"/>
        <v>24.395396111946294</v>
      </c>
      <c r="AA65" s="17">
        <f t="shared" si="27"/>
        <v>40.311048343585576</v>
      </c>
      <c r="AB65" s="10">
        <f t="shared" si="27"/>
        <v>17.643389254102352</v>
      </c>
    </row>
    <row r="66" spans="1:28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6"/>
    </row>
    <row r="67" spans="1:28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6"/>
    </row>
    <row r="68" spans="1:28" ht="13.5" x14ac:dyDescent="0.25">
      <c r="A68" s="20" t="s">
        <v>127</v>
      </c>
      <c r="B68" s="16">
        <v>118818000</v>
      </c>
      <c r="C68" s="16">
        <v>95581000</v>
      </c>
      <c r="D68" s="16">
        <v>143342000</v>
      </c>
      <c r="E68" s="16">
        <v>68111000</v>
      </c>
      <c r="F68" s="16">
        <v>57618000</v>
      </c>
      <c r="G68" s="16">
        <v>1331427000</v>
      </c>
      <c r="H68" s="16">
        <v>36322000</v>
      </c>
      <c r="I68" s="16">
        <v>218838000</v>
      </c>
      <c r="J68" s="16">
        <v>160950000</v>
      </c>
      <c r="K68" s="16">
        <v>138043000</v>
      </c>
      <c r="L68" s="16">
        <v>782745000</v>
      </c>
      <c r="M68" s="16">
        <v>95764000</v>
      </c>
      <c r="N68" s="16">
        <v>71935000</v>
      </c>
      <c r="O68" s="16">
        <v>1054169000</v>
      </c>
      <c r="P68" s="16">
        <v>97422000</v>
      </c>
      <c r="Q68" s="16">
        <v>438613000</v>
      </c>
      <c r="R68" s="16">
        <v>110655000</v>
      </c>
      <c r="S68" s="16">
        <v>95009000</v>
      </c>
      <c r="T68" s="16">
        <v>97320000</v>
      </c>
      <c r="U68" s="16">
        <v>388062000</v>
      </c>
      <c r="V68" s="16">
        <v>92063000</v>
      </c>
      <c r="W68" s="16">
        <v>2290000</v>
      </c>
      <c r="X68" s="16">
        <v>69293000</v>
      </c>
      <c r="Y68" s="16">
        <v>91520000</v>
      </c>
      <c r="Z68" s="16">
        <v>107941000</v>
      </c>
      <c r="AA68" s="16">
        <v>171527000</v>
      </c>
      <c r="AB68" s="9">
        <v>765368000</v>
      </c>
    </row>
    <row r="69" spans="1:28" ht="13.5" x14ac:dyDescent="0.25">
      <c r="A69" s="20" t="s">
        <v>128</v>
      </c>
      <c r="B69" s="16">
        <v>118818000</v>
      </c>
      <c r="C69" s="16">
        <v>95581000</v>
      </c>
      <c r="D69" s="16">
        <v>143342000</v>
      </c>
      <c r="E69" s="16">
        <v>68111000</v>
      </c>
      <c r="F69" s="16">
        <v>57618000</v>
      </c>
      <c r="G69" s="16">
        <v>1331427000</v>
      </c>
      <c r="H69" s="16">
        <v>36322000</v>
      </c>
      <c r="I69" s="16">
        <v>218838000</v>
      </c>
      <c r="J69" s="16">
        <v>160950000</v>
      </c>
      <c r="K69" s="16">
        <v>138043000</v>
      </c>
      <c r="L69" s="16">
        <v>782745000</v>
      </c>
      <c r="M69" s="16">
        <v>95764000</v>
      </c>
      <c r="N69" s="16">
        <v>71935000</v>
      </c>
      <c r="O69" s="16">
        <v>1054169000</v>
      </c>
      <c r="P69" s="16">
        <v>97422000</v>
      </c>
      <c r="Q69" s="16">
        <v>438613000</v>
      </c>
      <c r="R69" s="16">
        <v>110655000</v>
      </c>
      <c r="S69" s="16">
        <v>95009000</v>
      </c>
      <c r="T69" s="16">
        <v>97320000</v>
      </c>
      <c r="U69" s="16">
        <v>388062000</v>
      </c>
      <c r="V69" s="16">
        <v>92063000</v>
      </c>
      <c r="W69" s="16">
        <v>2290000</v>
      </c>
      <c r="X69" s="16">
        <v>69293000</v>
      </c>
      <c r="Y69" s="16">
        <v>91520000</v>
      </c>
      <c r="Z69" s="16">
        <v>107941000</v>
      </c>
      <c r="AA69" s="16">
        <v>171527000</v>
      </c>
      <c r="AB69" s="9">
        <v>765368000</v>
      </c>
    </row>
    <row r="70" spans="1:28" ht="13.5" x14ac:dyDescent="0.25">
      <c r="A70" s="20" t="s">
        <v>129</v>
      </c>
      <c r="B70" s="16">
        <v>35526141</v>
      </c>
      <c r="C70" s="16">
        <v>25875156</v>
      </c>
      <c r="D70" s="16">
        <v>51693615</v>
      </c>
      <c r="E70" s="16">
        <v>8789534</v>
      </c>
      <c r="F70" s="16">
        <v>8700695</v>
      </c>
      <c r="G70" s="16">
        <v>249004618</v>
      </c>
      <c r="H70" s="16">
        <v>0</v>
      </c>
      <c r="I70" s="16">
        <v>38067749</v>
      </c>
      <c r="J70" s="16">
        <v>50024750</v>
      </c>
      <c r="K70" s="16">
        <v>38783336</v>
      </c>
      <c r="L70" s="16">
        <v>164392997</v>
      </c>
      <c r="M70" s="16">
        <v>6983631</v>
      </c>
      <c r="N70" s="16">
        <v>18682631</v>
      </c>
      <c r="O70" s="16">
        <v>264057752</v>
      </c>
      <c r="P70" s="16">
        <v>16752192</v>
      </c>
      <c r="Q70" s="16">
        <v>302565198</v>
      </c>
      <c r="R70" s="16">
        <v>6993001</v>
      </c>
      <c r="S70" s="16">
        <v>31055909</v>
      </c>
      <c r="T70" s="16">
        <v>34461387</v>
      </c>
      <c r="U70" s="16">
        <v>189226680</v>
      </c>
      <c r="V70" s="16">
        <v>22078278</v>
      </c>
      <c r="W70" s="16">
        <v>0</v>
      </c>
      <c r="X70" s="16">
        <v>0</v>
      </c>
      <c r="Y70" s="16">
        <v>8549562</v>
      </c>
      <c r="Z70" s="16">
        <v>21944209</v>
      </c>
      <c r="AA70" s="16">
        <v>54670534</v>
      </c>
      <c r="AB70" s="9">
        <v>82087527</v>
      </c>
    </row>
    <row r="71" spans="1:28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6"/>
    </row>
    <row r="72" spans="1:28" ht="13.5" x14ac:dyDescent="0.25">
      <c r="A72" s="20" t="s">
        <v>136</v>
      </c>
      <c r="B72" s="15">
        <f>+B69-B68</f>
        <v>0</v>
      </c>
      <c r="C72" s="15">
        <f t="shared" ref="C72:AB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8">
        <f t="shared" si="28"/>
        <v>0</v>
      </c>
    </row>
    <row r="73" spans="1:28" ht="13.5" x14ac:dyDescent="0.25">
      <c r="A73" s="20" t="s">
        <v>122</v>
      </c>
      <c r="B73" s="15">
        <f>+B70-B68</f>
        <v>-83291859</v>
      </c>
      <c r="C73" s="15">
        <f t="shared" ref="C73:AB73" si="29">+C70-C68</f>
        <v>-69705844</v>
      </c>
      <c r="D73" s="15">
        <f t="shared" si="29"/>
        <v>-91648385</v>
      </c>
      <c r="E73" s="15">
        <f t="shared" si="29"/>
        <v>-59321466</v>
      </c>
      <c r="F73" s="15">
        <f t="shared" si="29"/>
        <v>-48917305</v>
      </c>
      <c r="G73" s="15">
        <f t="shared" si="29"/>
        <v>-1082422382</v>
      </c>
      <c r="H73" s="15">
        <f t="shared" si="29"/>
        <v>-36322000</v>
      </c>
      <c r="I73" s="15">
        <f t="shared" si="29"/>
        <v>-180770251</v>
      </c>
      <c r="J73" s="15">
        <f t="shared" si="29"/>
        <v>-110925250</v>
      </c>
      <c r="K73" s="15">
        <f t="shared" si="29"/>
        <v>-99259664</v>
      </c>
      <c r="L73" s="15">
        <f t="shared" si="29"/>
        <v>-618352003</v>
      </c>
      <c r="M73" s="15">
        <f t="shared" si="29"/>
        <v>-88780369</v>
      </c>
      <c r="N73" s="15">
        <f t="shared" si="29"/>
        <v>-53252369</v>
      </c>
      <c r="O73" s="15">
        <f t="shared" si="29"/>
        <v>-790111248</v>
      </c>
      <c r="P73" s="15">
        <f t="shared" si="29"/>
        <v>-80669808</v>
      </c>
      <c r="Q73" s="15">
        <f t="shared" si="29"/>
        <v>-136047802</v>
      </c>
      <c r="R73" s="15">
        <f t="shared" si="29"/>
        <v>-103661999</v>
      </c>
      <c r="S73" s="15">
        <f t="shared" si="29"/>
        <v>-63953091</v>
      </c>
      <c r="T73" s="15">
        <f t="shared" si="29"/>
        <v>-62858613</v>
      </c>
      <c r="U73" s="15">
        <f t="shared" si="29"/>
        <v>-198835320</v>
      </c>
      <c r="V73" s="15">
        <f t="shared" si="29"/>
        <v>-69984722</v>
      </c>
      <c r="W73" s="15">
        <f t="shared" si="29"/>
        <v>-2290000</v>
      </c>
      <c r="X73" s="15">
        <f t="shared" si="29"/>
        <v>-69293000</v>
      </c>
      <c r="Y73" s="15">
        <f t="shared" si="29"/>
        <v>-82970438</v>
      </c>
      <c r="Z73" s="15">
        <f t="shared" si="29"/>
        <v>-85996791</v>
      </c>
      <c r="AA73" s="15">
        <f t="shared" si="29"/>
        <v>-116856466</v>
      </c>
      <c r="AB73" s="8">
        <f t="shared" si="29"/>
        <v>-683280473</v>
      </c>
    </row>
    <row r="74" spans="1:28" ht="13.5" x14ac:dyDescent="0.25">
      <c r="A74" s="20" t="s">
        <v>123</v>
      </c>
      <c r="B74" s="15">
        <f>+B70-B69</f>
        <v>-83291859</v>
      </c>
      <c r="C74" s="15">
        <f t="shared" ref="C74:AB74" si="30">+C70-C69</f>
        <v>-69705844</v>
      </c>
      <c r="D74" s="15">
        <f t="shared" si="30"/>
        <v>-91648385</v>
      </c>
      <c r="E74" s="15">
        <f t="shared" si="30"/>
        <v>-59321466</v>
      </c>
      <c r="F74" s="15">
        <f t="shared" si="30"/>
        <v>-48917305</v>
      </c>
      <c r="G74" s="15">
        <f t="shared" si="30"/>
        <v>-1082422382</v>
      </c>
      <c r="H74" s="15">
        <f t="shared" si="30"/>
        <v>-36322000</v>
      </c>
      <c r="I74" s="15">
        <f t="shared" si="30"/>
        <v>-180770251</v>
      </c>
      <c r="J74" s="15">
        <f t="shared" si="30"/>
        <v>-110925250</v>
      </c>
      <c r="K74" s="15">
        <f t="shared" si="30"/>
        <v>-99259664</v>
      </c>
      <c r="L74" s="15">
        <f t="shared" si="30"/>
        <v>-618352003</v>
      </c>
      <c r="M74" s="15">
        <f t="shared" si="30"/>
        <v>-88780369</v>
      </c>
      <c r="N74" s="15">
        <f t="shared" si="30"/>
        <v>-53252369</v>
      </c>
      <c r="O74" s="15">
        <f t="shared" si="30"/>
        <v>-790111248</v>
      </c>
      <c r="P74" s="15">
        <f t="shared" si="30"/>
        <v>-80669808</v>
      </c>
      <c r="Q74" s="15">
        <f t="shared" si="30"/>
        <v>-136047802</v>
      </c>
      <c r="R74" s="15">
        <f t="shared" si="30"/>
        <v>-103661999</v>
      </c>
      <c r="S74" s="15">
        <f t="shared" si="30"/>
        <v>-63953091</v>
      </c>
      <c r="T74" s="15">
        <f t="shared" si="30"/>
        <v>-62858613</v>
      </c>
      <c r="U74" s="15">
        <f t="shared" si="30"/>
        <v>-198835320</v>
      </c>
      <c r="V74" s="15">
        <f t="shared" si="30"/>
        <v>-69984722</v>
      </c>
      <c r="W74" s="15">
        <f t="shared" si="30"/>
        <v>-2290000</v>
      </c>
      <c r="X74" s="15">
        <f t="shared" si="30"/>
        <v>-69293000</v>
      </c>
      <c r="Y74" s="15">
        <f t="shared" si="30"/>
        <v>-82970438</v>
      </c>
      <c r="Z74" s="15">
        <f t="shared" si="30"/>
        <v>-85996791</v>
      </c>
      <c r="AA74" s="15">
        <f t="shared" si="30"/>
        <v>-116856466</v>
      </c>
      <c r="AB74" s="8">
        <f t="shared" si="30"/>
        <v>-683280473</v>
      </c>
    </row>
    <row r="75" spans="1:28" ht="13.5" x14ac:dyDescent="0.25">
      <c r="A75" s="20" t="s">
        <v>124</v>
      </c>
      <c r="B75" s="17">
        <f>IF(B68=0,0,B70*100/B68)</f>
        <v>29.899628844114527</v>
      </c>
      <c r="C75" s="17">
        <f t="shared" ref="C75:AB75" si="31">IF(C68=0,0,C70*100/C68)</f>
        <v>27.07144306922924</v>
      </c>
      <c r="D75" s="17">
        <f t="shared" si="31"/>
        <v>36.063132229214048</v>
      </c>
      <c r="E75" s="17">
        <f t="shared" si="31"/>
        <v>12.904720236085215</v>
      </c>
      <c r="F75" s="17">
        <f t="shared" si="31"/>
        <v>15.100654309417196</v>
      </c>
      <c r="G75" s="17">
        <f t="shared" si="31"/>
        <v>18.702085656968052</v>
      </c>
      <c r="H75" s="17">
        <f t="shared" si="31"/>
        <v>0</v>
      </c>
      <c r="I75" s="17">
        <f t="shared" si="31"/>
        <v>17.395401621290635</v>
      </c>
      <c r="J75" s="17">
        <f t="shared" si="31"/>
        <v>31.080925753339546</v>
      </c>
      <c r="K75" s="17">
        <f t="shared" si="31"/>
        <v>28.095112392515375</v>
      </c>
      <c r="L75" s="17">
        <f t="shared" si="31"/>
        <v>21.002113970705658</v>
      </c>
      <c r="M75" s="17">
        <f t="shared" si="31"/>
        <v>7.2925431268535146</v>
      </c>
      <c r="N75" s="17">
        <f t="shared" si="31"/>
        <v>25.971545144922498</v>
      </c>
      <c r="O75" s="17">
        <f t="shared" si="31"/>
        <v>25.048901267254113</v>
      </c>
      <c r="P75" s="17">
        <f t="shared" si="31"/>
        <v>17.195491778037816</v>
      </c>
      <c r="Q75" s="17">
        <f t="shared" si="31"/>
        <v>68.982268651407963</v>
      </c>
      <c r="R75" s="17">
        <f t="shared" si="31"/>
        <v>6.3196430346572683</v>
      </c>
      <c r="S75" s="17">
        <f t="shared" si="31"/>
        <v>32.687333831531753</v>
      </c>
      <c r="T75" s="17">
        <f t="shared" si="31"/>
        <v>35.410385326757087</v>
      </c>
      <c r="U75" s="17">
        <f t="shared" si="31"/>
        <v>48.761971025248542</v>
      </c>
      <c r="V75" s="17">
        <f t="shared" si="31"/>
        <v>23.981706005670031</v>
      </c>
      <c r="W75" s="17">
        <f t="shared" si="31"/>
        <v>0</v>
      </c>
      <c r="X75" s="17">
        <f t="shared" si="31"/>
        <v>0</v>
      </c>
      <c r="Y75" s="17">
        <f t="shared" si="31"/>
        <v>9.3417416958041954</v>
      </c>
      <c r="Z75" s="17">
        <f t="shared" si="31"/>
        <v>20.329818141392057</v>
      </c>
      <c r="AA75" s="17">
        <f t="shared" si="31"/>
        <v>31.872844508444736</v>
      </c>
      <c r="AB75" s="10">
        <f t="shared" si="31"/>
        <v>10.725236356889758</v>
      </c>
    </row>
    <row r="76" spans="1:28" ht="13.5" x14ac:dyDescent="0.25">
      <c r="A76" s="20" t="s">
        <v>125</v>
      </c>
      <c r="B76" s="17">
        <f>IF(B69=0,0,B70*100/B69)</f>
        <v>29.899628844114527</v>
      </c>
      <c r="C76" s="17">
        <f t="shared" ref="C76:AB76" si="32">IF(C69=0,0,C70*100/C69)</f>
        <v>27.07144306922924</v>
      </c>
      <c r="D76" s="17">
        <f t="shared" si="32"/>
        <v>36.063132229214048</v>
      </c>
      <c r="E76" s="17">
        <f t="shared" si="32"/>
        <v>12.904720236085215</v>
      </c>
      <c r="F76" s="17">
        <f t="shared" si="32"/>
        <v>15.100654309417196</v>
      </c>
      <c r="G76" s="17">
        <f t="shared" si="32"/>
        <v>18.702085656968052</v>
      </c>
      <c r="H76" s="17">
        <f t="shared" si="32"/>
        <v>0</v>
      </c>
      <c r="I76" s="17">
        <f t="shared" si="32"/>
        <v>17.395401621290635</v>
      </c>
      <c r="J76" s="17">
        <f t="shared" si="32"/>
        <v>31.080925753339546</v>
      </c>
      <c r="K76" s="17">
        <f t="shared" si="32"/>
        <v>28.095112392515375</v>
      </c>
      <c r="L76" s="17">
        <f t="shared" si="32"/>
        <v>21.002113970705658</v>
      </c>
      <c r="M76" s="17">
        <f t="shared" si="32"/>
        <v>7.2925431268535146</v>
      </c>
      <c r="N76" s="17">
        <f t="shared" si="32"/>
        <v>25.971545144922498</v>
      </c>
      <c r="O76" s="17">
        <f t="shared" si="32"/>
        <v>25.048901267254113</v>
      </c>
      <c r="P76" s="17">
        <f t="shared" si="32"/>
        <v>17.195491778037816</v>
      </c>
      <c r="Q76" s="17">
        <f t="shared" si="32"/>
        <v>68.982268651407963</v>
      </c>
      <c r="R76" s="17">
        <f t="shared" si="32"/>
        <v>6.3196430346572683</v>
      </c>
      <c r="S76" s="17">
        <f t="shared" si="32"/>
        <v>32.687333831531753</v>
      </c>
      <c r="T76" s="17">
        <f t="shared" si="32"/>
        <v>35.410385326757087</v>
      </c>
      <c r="U76" s="17">
        <f t="shared" si="32"/>
        <v>48.761971025248542</v>
      </c>
      <c r="V76" s="17">
        <f t="shared" si="32"/>
        <v>23.981706005670031</v>
      </c>
      <c r="W76" s="17">
        <f t="shared" si="32"/>
        <v>0</v>
      </c>
      <c r="X76" s="17">
        <f t="shared" si="32"/>
        <v>0</v>
      </c>
      <c r="Y76" s="17">
        <f t="shared" si="32"/>
        <v>9.3417416958041954</v>
      </c>
      <c r="Z76" s="17">
        <f t="shared" si="32"/>
        <v>20.329818141392057</v>
      </c>
      <c r="AA76" s="17">
        <f t="shared" si="32"/>
        <v>31.872844508444736</v>
      </c>
      <c r="AB76" s="10">
        <f t="shared" si="32"/>
        <v>10.725236356889758</v>
      </c>
    </row>
    <row r="77" spans="1:28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6"/>
    </row>
    <row r="78" spans="1:28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6"/>
    </row>
    <row r="79" spans="1:28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9">
        <v>0</v>
      </c>
    </row>
    <row r="80" spans="1:28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9">
        <v>0</v>
      </c>
    </row>
    <row r="81" spans="1:28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9">
        <v>0</v>
      </c>
    </row>
    <row r="82" spans="1:28" ht="13.5" x14ac:dyDescent="0.25">
      <c r="A82" s="20" t="s">
        <v>141</v>
      </c>
      <c r="B82" s="16">
        <v>627561724</v>
      </c>
      <c r="C82" s="16">
        <v>353608964</v>
      </c>
      <c r="D82" s="16">
        <v>1164993198</v>
      </c>
      <c r="E82" s="16">
        <v>2384026715</v>
      </c>
      <c r="F82" s="16">
        <v>236110406</v>
      </c>
      <c r="G82" s="16">
        <v>0</v>
      </c>
      <c r="H82" s="16">
        <v>144417707</v>
      </c>
      <c r="I82" s="16">
        <v>568983855</v>
      </c>
      <c r="J82" s="16">
        <v>483846163</v>
      </c>
      <c r="K82" s="16">
        <v>266373399</v>
      </c>
      <c r="L82" s="16">
        <v>2052139105</v>
      </c>
      <c r="M82" s="16">
        <v>151695131</v>
      </c>
      <c r="N82" s="16">
        <v>130661339</v>
      </c>
      <c r="O82" s="16">
        <v>1987915976</v>
      </c>
      <c r="P82" s="16">
        <v>1093359495</v>
      </c>
      <c r="Q82" s="16">
        <v>739305726</v>
      </c>
      <c r="R82" s="16">
        <v>746727135</v>
      </c>
      <c r="S82" s="16">
        <v>644478902</v>
      </c>
      <c r="T82" s="16">
        <v>368283676</v>
      </c>
      <c r="U82" s="16">
        <v>1384421460</v>
      </c>
      <c r="V82" s="16">
        <v>1077213612</v>
      </c>
      <c r="W82" s="16">
        <v>44496</v>
      </c>
      <c r="X82" s="16">
        <v>206786152</v>
      </c>
      <c r="Y82" s="16">
        <v>193506811</v>
      </c>
      <c r="Z82" s="16">
        <v>108994668</v>
      </c>
      <c r="AA82" s="16">
        <v>434199096</v>
      </c>
      <c r="AB82" s="9">
        <v>442022325</v>
      </c>
    </row>
    <row r="83" spans="1:28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6"/>
    </row>
    <row r="84" spans="1:28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6"/>
    </row>
    <row r="85" spans="1:28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9">
        <v>0</v>
      </c>
    </row>
    <row r="86" spans="1:28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9">
        <v>0</v>
      </c>
    </row>
    <row r="87" spans="1:28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9">
        <v>0</v>
      </c>
    </row>
    <row r="88" spans="1:28" ht="13.5" x14ac:dyDescent="0.25">
      <c r="A88" s="20" t="s">
        <v>141</v>
      </c>
      <c r="B88" s="16">
        <v>-24</v>
      </c>
      <c r="C88" s="16">
        <v>6558780</v>
      </c>
      <c r="D88" s="16">
        <v>45331126</v>
      </c>
      <c r="E88" s="16">
        <v>14022715</v>
      </c>
      <c r="F88" s="16">
        <v>15602</v>
      </c>
      <c r="G88" s="16">
        <v>350005516</v>
      </c>
      <c r="H88" s="16">
        <v>1414966</v>
      </c>
      <c r="I88" s="16">
        <v>0</v>
      </c>
      <c r="J88" s="16">
        <v>2011878</v>
      </c>
      <c r="K88" s="16">
        <v>45310798</v>
      </c>
      <c r="L88" s="16">
        <v>18289617</v>
      </c>
      <c r="M88" s="16">
        <v>1895108</v>
      </c>
      <c r="N88" s="16">
        <v>67217</v>
      </c>
      <c r="O88" s="16">
        <v>115219819</v>
      </c>
      <c r="P88" s="16">
        <v>974438</v>
      </c>
      <c r="Q88" s="16">
        <v>412143</v>
      </c>
      <c r="R88" s="16">
        <v>473572542</v>
      </c>
      <c r="S88" s="16">
        <v>21401407</v>
      </c>
      <c r="T88" s="16">
        <v>58707564</v>
      </c>
      <c r="U88" s="16">
        <v>64649420</v>
      </c>
      <c r="V88" s="16">
        <v>1179428989</v>
      </c>
      <c r="W88" s="16">
        <v>-1000</v>
      </c>
      <c r="X88" s="16">
        <v>0</v>
      </c>
      <c r="Y88" s="16">
        <v>0</v>
      </c>
      <c r="Z88" s="16">
        <v>4445624</v>
      </c>
      <c r="AA88" s="16">
        <v>1058883</v>
      </c>
      <c r="AB88" s="9">
        <v>34332459</v>
      </c>
    </row>
    <row r="89" spans="1:28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6"/>
    </row>
    <row r="90" spans="1:28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6"/>
    </row>
    <row r="91" spans="1:28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988403103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9">
        <v>0</v>
      </c>
    </row>
    <row r="92" spans="1:28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1145512181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851263</v>
      </c>
      <c r="Z92" s="16">
        <v>0</v>
      </c>
      <c r="AA92" s="16">
        <v>0</v>
      </c>
      <c r="AB92" s="9">
        <v>0</v>
      </c>
    </row>
    <row r="93" spans="1:28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6"/>
    </row>
    <row r="94" spans="1:28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9">
        <v>0</v>
      </c>
    </row>
    <row r="95" spans="1:28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4">
        <v>0</v>
      </c>
    </row>
  </sheetData>
  <mergeCells count="2">
    <mergeCell ref="A1:AB1"/>
    <mergeCell ref="B2:AB2"/>
  </mergeCells>
  <pageMargins left="0.7" right="0.7" top="0.75" bottom="0.75" header="0.3" footer="0.3"/>
  <rowBreaks count="1" manualBreakCount="1"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workbookViewId="0">
      <selection sqref="A1:U1"/>
    </sheetView>
  </sheetViews>
  <sheetFormatPr defaultRowHeight="12.75" x14ac:dyDescent="0.2"/>
  <cols>
    <col min="1" max="1" width="44.42578125" bestFit="1" customWidth="1"/>
    <col min="2" max="21" width="26.42578125" bestFit="1" customWidth="1"/>
  </cols>
  <sheetData>
    <row r="1" spans="1:21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ht="13.5" x14ac:dyDescent="0.25">
      <c r="A3" s="18"/>
      <c r="B3" s="11" t="s">
        <v>394</v>
      </c>
      <c r="C3" s="11" t="s">
        <v>395</v>
      </c>
      <c r="D3" s="11" t="s">
        <v>396</v>
      </c>
      <c r="E3" s="11" t="s">
        <v>397</v>
      </c>
      <c r="F3" s="11" t="s">
        <v>398</v>
      </c>
      <c r="G3" s="11" t="s">
        <v>399</v>
      </c>
      <c r="H3" s="11" t="s">
        <v>400</v>
      </c>
      <c r="I3" s="11" t="s">
        <v>401</v>
      </c>
      <c r="J3" s="11" t="s">
        <v>402</v>
      </c>
      <c r="K3" s="11" t="s">
        <v>403</v>
      </c>
      <c r="L3" s="11" t="s">
        <v>404</v>
      </c>
      <c r="M3" s="11" t="s">
        <v>405</v>
      </c>
      <c r="N3" s="11" t="s">
        <v>406</v>
      </c>
      <c r="O3" s="11" t="s">
        <v>407</v>
      </c>
      <c r="P3" s="11" t="s">
        <v>408</v>
      </c>
      <c r="Q3" s="11" t="s">
        <v>409</v>
      </c>
      <c r="R3" s="11" t="s">
        <v>410</v>
      </c>
      <c r="S3" s="11" t="s">
        <v>411</v>
      </c>
      <c r="T3" s="11" t="s">
        <v>412</v>
      </c>
      <c r="U3" s="4" t="s">
        <v>413</v>
      </c>
    </row>
    <row r="4" spans="1:21" ht="13.5" x14ac:dyDescent="0.25">
      <c r="A4" s="19"/>
      <c r="B4" s="12" t="s">
        <v>414</v>
      </c>
      <c r="C4" s="12" t="s">
        <v>415</v>
      </c>
      <c r="D4" s="12" t="s">
        <v>416</v>
      </c>
      <c r="E4" s="12" t="s">
        <v>417</v>
      </c>
      <c r="F4" s="12" t="s">
        <v>418</v>
      </c>
      <c r="G4" s="12" t="s">
        <v>419</v>
      </c>
      <c r="H4" s="12" t="s">
        <v>420</v>
      </c>
      <c r="I4" s="12" t="s">
        <v>421</v>
      </c>
      <c r="J4" s="12" t="s">
        <v>422</v>
      </c>
      <c r="K4" s="12" t="s">
        <v>60</v>
      </c>
      <c r="L4" s="12" t="s">
        <v>423</v>
      </c>
      <c r="M4" s="12" t="s">
        <v>424</v>
      </c>
      <c r="N4" s="12" t="s">
        <v>425</v>
      </c>
      <c r="O4" s="12" t="s">
        <v>426</v>
      </c>
      <c r="P4" s="12" t="s">
        <v>427</v>
      </c>
      <c r="Q4" s="12" t="s">
        <v>428</v>
      </c>
      <c r="R4" s="12" t="s">
        <v>429</v>
      </c>
      <c r="S4" s="12" t="s">
        <v>430</v>
      </c>
      <c r="T4" s="12" t="s">
        <v>207</v>
      </c>
      <c r="U4" s="5" t="s">
        <v>431</v>
      </c>
    </row>
    <row r="5" spans="1:21" ht="13.5" x14ac:dyDescent="0.25">
      <c r="A5" s="19"/>
      <c r="B5" s="12" t="s">
        <v>432</v>
      </c>
      <c r="C5" s="12" t="s">
        <v>85</v>
      </c>
      <c r="D5" s="12" t="s">
        <v>85</v>
      </c>
      <c r="E5" s="12" t="s">
        <v>433</v>
      </c>
      <c r="F5" s="12" t="s">
        <v>85</v>
      </c>
      <c r="G5" s="12" t="s">
        <v>85</v>
      </c>
      <c r="H5" s="12" t="s">
        <v>434</v>
      </c>
      <c r="I5" s="12" t="s">
        <v>435</v>
      </c>
      <c r="J5" s="12" t="s">
        <v>436</v>
      </c>
      <c r="K5" s="12" t="s">
        <v>437</v>
      </c>
      <c r="L5" s="12" t="s">
        <v>438</v>
      </c>
      <c r="M5" s="12" t="s">
        <v>85</v>
      </c>
      <c r="N5" s="12" t="s">
        <v>439</v>
      </c>
      <c r="O5" s="12" t="s">
        <v>440</v>
      </c>
      <c r="P5" s="12" t="s">
        <v>90</v>
      </c>
      <c r="Q5" s="12" t="s">
        <v>441</v>
      </c>
      <c r="R5" s="12" t="s">
        <v>84</v>
      </c>
      <c r="S5" s="12" t="s">
        <v>85</v>
      </c>
      <c r="T5" s="12" t="s">
        <v>442</v>
      </c>
      <c r="U5" s="5" t="s">
        <v>90</v>
      </c>
    </row>
    <row r="6" spans="1:21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6"/>
    </row>
    <row r="7" spans="1:21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spans="1:21" ht="13.5" x14ac:dyDescent="0.25">
      <c r="A8" s="20" t="s">
        <v>107</v>
      </c>
      <c r="B8" s="15">
        <f>+B15</f>
        <v>98540553</v>
      </c>
      <c r="C8" s="15">
        <f t="shared" ref="C8:U8" si="0">+C15</f>
        <v>470985382</v>
      </c>
      <c r="D8" s="15">
        <f t="shared" si="0"/>
        <v>127228426</v>
      </c>
      <c r="E8" s="15">
        <f t="shared" si="0"/>
        <v>183521452</v>
      </c>
      <c r="F8" s="15">
        <f t="shared" si="0"/>
        <v>416740867</v>
      </c>
      <c r="G8" s="15">
        <f t="shared" si="0"/>
        <v>146496545</v>
      </c>
      <c r="H8" s="15">
        <f t="shared" si="0"/>
        <v>882798095</v>
      </c>
      <c r="I8" s="15">
        <f t="shared" si="0"/>
        <v>320490756</v>
      </c>
      <c r="J8" s="15">
        <f t="shared" si="0"/>
        <v>236113708</v>
      </c>
      <c r="K8" s="15">
        <f t="shared" si="0"/>
        <v>1780903179</v>
      </c>
      <c r="L8" s="15">
        <f t="shared" si="0"/>
        <v>752639075</v>
      </c>
      <c r="M8" s="15">
        <f t="shared" si="0"/>
        <v>127566029</v>
      </c>
      <c r="N8" s="15">
        <f t="shared" si="0"/>
        <v>457022694</v>
      </c>
      <c r="O8" s="15">
        <f t="shared" si="0"/>
        <v>346557448</v>
      </c>
      <c r="P8" s="15">
        <f t="shared" si="0"/>
        <v>269755484</v>
      </c>
      <c r="Q8" s="15">
        <f t="shared" si="0"/>
        <v>273891380</v>
      </c>
      <c r="R8" s="15">
        <f t="shared" si="0"/>
        <v>550386889</v>
      </c>
      <c r="S8" s="15">
        <f t="shared" si="0"/>
        <v>727915845</v>
      </c>
      <c r="T8" s="15">
        <f t="shared" si="0"/>
        <v>1947130552</v>
      </c>
      <c r="U8" s="8">
        <f t="shared" si="0"/>
        <v>144260827</v>
      </c>
    </row>
    <row r="9" spans="1:21" ht="13.5" x14ac:dyDescent="0.25">
      <c r="A9" s="20" t="s">
        <v>108</v>
      </c>
      <c r="B9" s="15">
        <f>+B26</f>
        <v>188097797</v>
      </c>
      <c r="C9" s="15">
        <f t="shared" ref="C9:U9" si="1">+C26</f>
        <v>386076854</v>
      </c>
      <c r="D9" s="15">
        <f t="shared" si="1"/>
        <v>294794703</v>
      </c>
      <c r="E9" s="15">
        <f t="shared" si="1"/>
        <v>158420573</v>
      </c>
      <c r="F9" s="15">
        <f t="shared" si="1"/>
        <v>608582725</v>
      </c>
      <c r="G9" s="15">
        <f t="shared" si="1"/>
        <v>113085475</v>
      </c>
      <c r="H9" s="15">
        <f t="shared" si="1"/>
        <v>1112496377</v>
      </c>
      <c r="I9" s="15">
        <f t="shared" si="1"/>
        <v>315317814</v>
      </c>
      <c r="J9" s="15">
        <f t="shared" si="1"/>
        <v>252635540</v>
      </c>
      <c r="K9" s="15">
        <f t="shared" si="1"/>
        <v>1724862916</v>
      </c>
      <c r="L9" s="15">
        <f t="shared" si="1"/>
        <v>858286231</v>
      </c>
      <c r="M9" s="15">
        <f t="shared" si="1"/>
        <v>96340010</v>
      </c>
      <c r="N9" s="15">
        <f t="shared" si="1"/>
        <v>303448099</v>
      </c>
      <c r="O9" s="15">
        <f t="shared" si="1"/>
        <v>308593873</v>
      </c>
      <c r="P9" s="15">
        <f t="shared" si="1"/>
        <v>301765821</v>
      </c>
      <c r="Q9" s="15">
        <f t="shared" si="1"/>
        <v>344162765</v>
      </c>
      <c r="R9" s="15">
        <f t="shared" si="1"/>
        <v>590642053</v>
      </c>
      <c r="S9" s="15">
        <f t="shared" si="1"/>
        <v>552925574</v>
      </c>
      <c r="T9" s="15">
        <f t="shared" si="1"/>
        <v>1954659654</v>
      </c>
      <c r="U9" s="8">
        <f t="shared" si="1"/>
        <v>141831892</v>
      </c>
    </row>
    <row r="10" spans="1:21" ht="13.5" x14ac:dyDescent="0.25">
      <c r="A10" s="20" t="s">
        <v>109</v>
      </c>
      <c r="B10" s="15">
        <f>+B8-B9</f>
        <v>-89557244</v>
      </c>
      <c r="C10" s="15">
        <f t="shared" ref="C10:U10" si="2">+C8-C9</f>
        <v>84908528</v>
      </c>
      <c r="D10" s="15">
        <f t="shared" si="2"/>
        <v>-167566277</v>
      </c>
      <c r="E10" s="15">
        <f t="shared" si="2"/>
        <v>25100879</v>
      </c>
      <c r="F10" s="15">
        <f t="shared" si="2"/>
        <v>-191841858</v>
      </c>
      <c r="G10" s="15">
        <f t="shared" si="2"/>
        <v>33411070</v>
      </c>
      <c r="H10" s="15">
        <f t="shared" si="2"/>
        <v>-229698282</v>
      </c>
      <c r="I10" s="15">
        <f t="shared" si="2"/>
        <v>5172942</v>
      </c>
      <c r="J10" s="15">
        <f t="shared" si="2"/>
        <v>-16521832</v>
      </c>
      <c r="K10" s="15">
        <f t="shared" si="2"/>
        <v>56040263</v>
      </c>
      <c r="L10" s="15">
        <f t="shared" si="2"/>
        <v>-105647156</v>
      </c>
      <c r="M10" s="15">
        <f t="shared" si="2"/>
        <v>31226019</v>
      </c>
      <c r="N10" s="15">
        <f t="shared" si="2"/>
        <v>153574595</v>
      </c>
      <c r="O10" s="15">
        <f t="shared" si="2"/>
        <v>37963575</v>
      </c>
      <c r="P10" s="15">
        <f t="shared" si="2"/>
        <v>-32010337</v>
      </c>
      <c r="Q10" s="15">
        <f t="shared" si="2"/>
        <v>-70271385</v>
      </c>
      <c r="R10" s="15">
        <f t="shared" si="2"/>
        <v>-40255164</v>
      </c>
      <c r="S10" s="15">
        <f t="shared" si="2"/>
        <v>174990271</v>
      </c>
      <c r="T10" s="15">
        <f t="shared" si="2"/>
        <v>-7529102</v>
      </c>
      <c r="U10" s="8">
        <f t="shared" si="2"/>
        <v>2428935</v>
      </c>
    </row>
    <row r="11" spans="1:21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6"/>
    </row>
    <row r="12" spans="1:21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6"/>
    </row>
    <row r="13" spans="1:21" ht="13.5" x14ac:dyDescent="0.25">
      <c r="A13" s="20" t="s">
        <v>112</v>
      </c>
      <c r="B13" s="16">
        <v>744946335</v>
      </c>
      <c r="C13" s="16">
        <v>1236526105</v>
      </c>
      <c r="D13" s="16">
        <v>844713147</v>
      </c>
      <c r="E13" s="16">
        <v>577969338</v>
      </c>
      <c r="F13" s="16">
        <v>1208809159</v>
      </c>
      <c r="G13" s="16">
        <v>390711358</v>
      </c>
      <c r="H13" s="16">
        <v>3210980021</v>
      </c>
      <c r="I13" s="16">
        <v>391721230</v>
      </c>
      <c r="J13" s="16">
        <v>876111320</v>
      </c>
      <c r="K13" s="16">
        <v>4950958252</v>
      </c>
      <c r="L13" s="16">
        <v>2596165070</v>
      </c>
      <c r="M13" s="16">
        <v>415949587</v>
      </c>
      <c r="N13" s="16">
        <v>1168396974</v>
      </c>
      <c r="O13" s="16">
        <v>877986739</v>
      </c>
      <c r="P13" s="16">
        <v>981323500</v>
      </c>
      <c r="Q13" s="16">
        <v>918825599</v>
      </c>
      <c r="R13" s="16">
        <v>1628174019</v>
      </c>
      <c r="S13" s="16">
        <v>2213403996</v>
      </c>
      <c r="T13" s="16">
        <v>4800284491</v>
      </c>
      <c r="U13" s="9">
        <v>347600485</v>
      </c>
    </row>
    <row r="14" spans="1:21" ht="13.5" x14ac:dyDescent="0.25">
      <c r="A14" s="20" t="s">
        <v>113</v>
      </c>
      <c r="B14" s="16">
        <v>744946335</v>
      </c>
      <c r="C14" s="16">
        <v>1236526105</v>
      </c>
      <c r="D14" s="16">
        <v>844713147</v>
      </c>
      <c r="E14" s="16">
        <v>577969338</v>
      </c>
      <c r="F14" s="16">
        <v>1208809159</v>
      </c>
      <c r="G14" s="16">
        <v>390711358</v>
      </c>
      <c r="H14" s="16">
        <v>3210980021</v>
      </c>
      <c r="I14" s="16">
        <v>391721230</v>
      </c>
      <c r="J14" s="16">
        <v>876111320</v>
      </c>
      <c r="K14" s="16">
        <v>4950958252</v>
      </c>
      <c r="L14" s="16">
        <v>2639097787</v>
      </c>
      <c r="M14" s="16">
        <v>415949587</v>
      </c>
      <c r="N14" s="16">
        <v>1168396974</v>
      </c>
      <c r="O14" s="16">
        <v>877986739</v>
      </c>
      <c r="P14" s="16">
        <v>981323500</v>
      </c>
      <c r="Q14" s="16">
        <v>918825599</v>
      </c>
      <c r="R14" s="16">
        <v>1661079487</v>
      </c>
      <c r="S14" s="16">
        <v>2213403996</v>
      </c>
      <c r="T14" s="16">
        <v>4800284491</v>
      </c>
      <c r="U14" s="9">
        <v>347600485</v>
      </c>
    </row>
    <row r="15" spans="1:21" ht="13.5" x14ac:dyDescent="0.25">
      <c r="A15" s="20" t="s">
        <v>114</v>
      </c>
      <c r="B15" s="16">
        <v>98540553</v>
      </c>
      <c r="C15" s="16">
        <v>470985382</v>
      </c>
      <c r="D15" s="16">
        <v>127228426</v>
      </c>
      <c r="E15" s="16">
        <v>183521452</v>
      </c>
      <c r="F15" s="16">
        <v>416740867</v>
      </c>
      <c r="G15" s="16">
        <v>146496545</v>
      </c>
      <c r="H15" s="16">
        <v>882798095</v>
      </c>
      <c r="I15" s="16">
        <v>320490756</v>
      </c>
      <c r="J15" s="16">
        <v>236113708</v>
      </c>
      <c r="K15" s="16">
        <v>1780903179</v>
      </c>
      <c r="L15" s="16">
        <v>752639075</v>
      </c>
      <c r="M15" s="16">
        <v>127566029</v>
      </c>
      <c r="N15" s="16">
        <v>457022694</v>
      </c>
      <c r="O15" s="16">
        <v>346557448</v>
      </c>
      <c r="P15" s="16">
        <v>269755484</v>
      </c>
      <c r="Q15" s="16">
        <v>273891380</v>
      </c>
      <c r="R15" s="16">
        <v>550386889</v>
      </c>
      <c r="S15" s="16">
        <v>727915845</v>
      </c>
      <c r="T15" s="16">
        <v>1947130552</v>
      </c>
      <c r="U15" s="9">
        <v>144260827</v>
      </c>
    </row>
    <row r="16" spans="1:21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6"/>
    </row>
    <row r="17" spans="1:21" ht="13.5" x14ac:dyDescent="0.25">
      <c r="A17" s="20" t="s">
        <v>115</v>
      </c>
      <c r="B17" s="15">
        <f>+B14-B13</f>
        <v>0</v>
      </c>
      <c r="C17" s="15">
        <f t="shared" ref="C17:U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42932717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32905468</v>
      </c>
      <c r="S17" s="15">
        <f t="shared" si="3"/>
        <v>0</v>
      </c>
      <c r="T17" s="15">
        <f t="shared" si="3"/>
        <v>0</v>
      </c>
      <c r="U17" s="8">
        <f t="shared" si="3"/>
        <v>0</v>
      </c>
    </row>
    <row r="18" spans="1:21" ht="13.5" x14ac:dyDescent="0.25">
      <c r="A18" s="20" t="s">
        <v>116</v>
      </c>
      <c r="B18" s="15">
        <f>+B15-B13</f>
        <v>-646405782</v>
      </c>
      <c r="C18" s="15">
        <f t="shared" ref="C18:U18" si="4">+C15-C13</f>
        <v>-765540723</v>
      </c>
      <c r="D18" s="15">
        <f t="shared" si="4"/>
        <v>-717484721</v>
      </c>
      <c r="E18" s="15">
        <f t="shared" si="4"/>
        <v>-394447886</v>
      </c>
      <c r="F18" s="15">
        <f t="shared" si="4"/>
        <v>-792068292</v>
      </c>
      <c r="G18" s="15">
        <f t="shared" si="4"/>
        <v>-244214813</v>
      </c>
      <c r="H18" s="15">
        <f t="shared" si="4"/>
        <v>-2328181926</v>
      </c>
      <c r="I18" s="15">
        <f t="shared" si="4"/>
        <v>-71230474</v>
      </c>
      <c r="J18" s="15">
        <f t="shared" si="4"/>
        <v>-639997612</v>
      </c>
      <c r="K18" s="15">
        <f t="shared" si="4"/>
        <v>-3170055073</v>
      </c>
      <c r="L18" s="15">
        <f t="shared" si="4"/>
        <v>-1843525995</v>
      </c>
      <c r="M18" s="15">
        <f t="shared" si="4"/>
        <v>-288383558</v>
      </c>
      <c r="N18" s="15">
        <f t="shared" si="4"/>
        <v>-711374280</v>
      </c>
      <c r="O18" s="15">
        <f t="shared" si="4"/>
        <v>-531429291</v>
      </c>
      <c r="P18" s="15">
        <f t="shared" si="4"/>
        <v>-711568016</v>
      </c>
      <c r="Q18" s="15">
        <f t="shared" si="4"/>
        <v>-644934219</v>
      </c>
      <c r="R18" s="15">
        <f t="shared" si="4"/>
        <v>-1077787130</v>
      </c>
      <c r="S18" s="15">
        <f t="shared" si="4"/>
        <v>-1485488151</v>
      </c>
      <c r="T18" s="15">
        <f t="shared" si="4"/>
        <v>-2853153939</v>
      </c>
      <c r="U18" s="8">
        <f t="shared" si="4"/>
        <v>-203339658</v>
      </c>
    </row>
    <row r="19" spans="1:21" ht="13.5" x14ac:dyDescent="0.25">
      <c r="A19" s="20" t="s">
        <v>117</v>
      </c>
      <c r="B19" s="15">
        <f>+B15-B14</f>
        <v>-646405782</v>
      </c>
      <c r="C19" s="15">
        <f t="shared" ref="C19:U19" si="5">+C15-C14</f>
        <v>-765540723</v>
      </c>
      <c r="D19" s="15">
        <f t="shared" si="5"/>
        <v>-717484721</v>
      </c>
      <c r="E19" s="15">
        <f t="shared" si="5"/>
        <v>-394447886</v>
      </c>
      <c r="F19" s="15">
        <f t="shared" si="5"/>
        <v>-792068292</v>
      </c>
      <c r="G19" s="15">
        <f t="shared" si="5"/>
        <v>-244214813</v>
      </c>
      <c r="H19" s="15">
        <f t="shared" si="5"/>
        <v>-2328181926</v>
      </c>
      <c r="I19" s="15">
        <f t="shared" si="5"/>
        <v>-71230474</v>
      </c>
      <c r="J19" s="15">
        <f t="shared" si="5"/>
        <v>-639997612</v>
      </c>
      <c r="K19" s="15">
        <f t="shared" si="5"/>
        <v>-3170055073</v>
      </c>
      <c r="L19" s="15">
        <f t="shared" si="5"/>
        <v>-1886458712</v>
      </c>
      <c r="M19" s="15">
        <f t="shared" si="5"/>
        <v>-288383558</v>
      </c>
      <c r="N19" s="15">
        <f t="shared" si="5"/>
        <v>-711374280</v>
      </c>
      <c r="O19" s="15">
        <f t="shared" si="5"/>
        <v>-531429291</v>
      </c>
      <c r="P19" s="15">
        <f t="shared" si="5"/>
        <v>-711568016</v>
      </c>
      <c r="Q19" s="15">
        <f t="shared" si="5"/>
        <v>-644934219</v>
      </c>
      <c r="R19" s="15">
        <f t="shared" si="5"/>
        <v>-1110692598</v>
      </c>
      <c r="S19" s="15">
        <f t="shared" si="5"/>
        <v>-1485488151</v>
      </c>
      <c r="T19" s="15">
        <f t="shared" si="5"/>
        <v>-2853153939</v>
      </c>
      <c r="U19" s="8">
        <f t="shared" si="5"/>
        <v>-203339658</v>
      </c>
    </row>
    <row r="20" spans="1:21" ht="13.5" x14ac:dyDescent="0.25">
      <c r="A20" s="20" t="s">
        <v>118</v>
      </c>
      <c r="B20" s="17">
        <f>IF(B13=0,0,B15*100/B13)</f>
        <v>13.227872716495746</v>
      </c>
      <c r="C20" s="17">
        <f t="shared" ref="C20:U20" si="6">IF(C13=0,0,C15*100/C13)</f>
        <v>38.08940062773685</v>
      </c>
      <c r="D20" s="17">
        <f t="shared" si="6"/>
        <v>15.061731482675739</v>
      </c>
      <c r="E20" s="17">
        <f t="shared" si="6"/>
        <v>31.752800699610816</v>
      </c>
      <c r="F20" s="17">
        <f t="shared" si="6"/>
        <v>34.475323412072193</v>
      </c>
      <c r="G20" s="17">
        <f t="shared" si="6"/>
        <v>37.494826295784314</v>
      </c>
      <c r="H20" s="17">
        <f t="shared" si="6"/>
        <v>27.493104573259505</v>
      </c>
      <c r="I20" s="17">
        <f t="shared" si="6"/>
        <v>81.81602922057607</v>
      </c>
      <c r="J20" s="17">
        <f t="shared" si="6"/>
        <v>26.950194867930708</v>
      </c>
      <c r="K20" s="17">
        <f t="shared" si="6"/>
        <v>35.970878532061597</v>
      </c>
      <c r="L20" s="17">
        <f t="shared" si="6"/>
        <v>28.990416815060222</v>
      </c>
      <c r="M20" s="17">
        <f t="shared" si="6"/>
        <v>30.668627397867809</v>
      </c>
      <c r="N20" s="17">
        <f t="shared" si="6"/>
        <v>39.11536097490783</v>
      </c>
      <c r="O20" s="17">
        <f t="shared" si="6"/>
        <v>39.471831703827135</v>
      </c>
      <c r="P20" s="17">
        <f t="shared" si="6"/>
        <v>27.488945694258824</v>
      </c>
      <c r="Q20" s="17">
        <f t="shared" si="6"/>
        <v>29.808853856280074</v>
      </c>
      <c r="R20" s="17">
        <f t="shared" si="6"/>
        <v>33.803935118559338</v>
      </c>
      <c r="S20" s="17">
        <f t="shared" si="6"/>
        <v>32.886714143259368</v>
      </c>
      <c r="T20" s="17">
        <f t="shared" si="6"/>
        <v>40.562815717498687</v>
      </c>
      <c r="U20" s="10">
        <f t="shared" si="6"/>
        <v>41.50190613226561</v>
      </c>
    </row>
    <row r="21" spans="1:21" ht="13.5" x14ac:dyDescent="0.25">
      <c r="A21" s="20" t="s">
        <v>119</v>
      </c>
      <c r="B21" s="17">
        <f>IF(B14=0,0,B15*100/B14)</f>
        <v>13.227872716495746</v>
      </c>
      <c r="C21" s="17">
        <f t="shared" ref="C21:U21" si="7">IF(C14=0,0,C15*100/C14)</f>
        <v>38.08940062773685</v>
      </c>
      <c r="D21" s="17">
        <f t="shared" si="7"/>
        <v>15.061731482675739</v>
      </c>
      <c r="E21" s="17">
        <f t="shared" si="7"/>
        <v>31.752800699610816</v>
      </c>
      <c r="F21" s="17">
        <f t="shared" si="7"/>
        <v>34.475323412072193</v>
      </c>
      <c r="G21" s="17">
        <f t="shared" si="7"/>
        <v>37.494826295784314</v>
      </c>
      <c r="H21" s="17">
        <f t="shared" si="7"/>
        <v>27.493104573259505</v>
      </c>
      <c r="I21" s="17">
        <f t="shared" si="7"/>
        <v>81.81602922057607</v>
      </c>
      <c r="J21" s="17">
        <f t="shared" si="7"/>
        <v>26.950194867930708</v>
      </c>
      <c r="K21" s="17">
        <f t="shared" si="7"/>
        <v>35.970878532061597</v>
      </c>
      <c r="L21" s="17">
        <f t="shared" si="7"/>
        <v>28.518802096210464</v>
      </c>
      <c r="M21" s="17">
        <f t="shared" si="7"/>
        <v>30.668627397867809</v>
      </c>
      <c r="N21" s="17">
        <f t="shared" si="7"/>
        <v>39.11536097490783</v>
      </c>
      <c r="O21" s="17">
        <f t="shared" si="7"/>
        <v>39.471831703827135</v>
      </c>
      <c r="P21" s="17">
        <f t="shared" si="7"/>
        <v>27.488945694258824</v>
      </c>
      <c r="Q21" s="17">
        <f t="shared" si="7"/>
        <v>29.808853856280074</v>
      </c>
      <c r="R21" s="17">
        <f t="shared" si="7"/>
        <v>33.134289677734131</v>
      </c>
      <c r="S21" s="17">
        <f t="shared" si="7"/>
        <v>32.886714143259368</v>
      </c>
      <c r="T21" s="17">
        <f t="shared" si="7"/>
        <v>40.562815717498687</v>
      </c>
      <c r="U21" s="10">
        <f t="shared" si="7"/>
        <v>41.50190613226561</v>
      </c>
    </row>
    <row r="22" spans="1:21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</row>
    <row r="23" spans="1:21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6"/>
    </row>
    <row r="24" spans="1:21" ht="13.5" x14ac:dyDescent="0.25">
      <c r="A24" s="20" t="s">
        <v>112</v>
      </c>
      <c r="B24" s="16">
        <v>742840312</v>
      </c>
      <c r="C24" s="16">
        <v>1327495611</v>
      </c>
      <c r="D24" s="16">
        <v>856730995</v>
      </c>
      <c r="E24" s="16">
        <v>630504566</v>
      </c>
      <c r="F24" s="16">
        <v>1437166215</v>
      </c>
      <c r="G24" s="16">
        <v>385512336</v>
      </c>
      <c r="H24" s="16">
        <v>3192430894</v>
      </c>
      <c r="I24" s="16">
        <v>409660230</v>
      </c>
      <c r="J24" s="16">
        <v>878247315</v>
      </c>
      <c r="K24" s="16">
        <v>5150758275</v>
      </c>
      <c r="L24" s="16">
        <v>2670023773</v>
      </c>
      <c r="M24" s="16">
        <v>578965811</v>
      </c>
      <c r="N24" s="16">
        <v>1278304491</v>
      </c>
      <c r="O24" s="16">
        <v>859386543</v>
      </c>
      <c r="P24" s="16">
        <v>1105125775</v>
      </c>
      <c r="Q24" s="16">
        <v>1141301253</v>
      </c>
      <c r="R24" s="16">
        <v>1681131495</v>
      </c>
      <c r="S24" s="16">
        <v>2031104005</v>
      </c>
      <c r="T24" s="16">
        <v>4561862497</v>
      </c>
      <c r="U24" s="9">
        <v>334132806</v>
      </c>
    </row>
    <row r="25" spans="1:21" ht="13.5" x14ac:dyDescent="0.25">
      <c r="A25" s="20" t="s">
        <v>113</v>
      </c>
      <c r="B25" s="16">
        <v>742840312</v>
      </c>
      <c r="C25" s="16">
        <v>1327495611</v>
      </c>
      <c r="D25" s="16">
        <v>856730995</v>
      </c>
      <c r="E25" s="16">
        <v>630504566</v>
      </c>
      <c r="F25" s="16">
        <v>1437166215</v>
      </c>
      <c r="G25" s="16">
        <v>385512336</v>
      </c>
      <c r="H25" s="16">
        <v>3192430894</v>
      </c>
      <c r="I25" s="16">
        <v>409660230</v>
      </c>
      <c r="J25" s="16">
        <v>878247315</v>
      </c>
      <c r="K25" s="16">
        <v>5150758275</v>
      </c>
      <c r="L25" s="16">
        <v>2682251058</v>
      </c>
      <c r="M25" s="16">
        <v>578965811</v>
      </c>
      <c r="N25" s="16">
        <v>1278304491</v>
      </c>
      <c r="O25" s="16">
        <v>859386543</v>
      </c>
      <c r="P25" s="16">
        <v>1105125775</v>
      </c>
      <c r="Q25" s="16">
        <v>1141301253</v>
      </c>
      <c r="R25" s="16">
        <v>1714036963</v>
      </c>
      <c r="S25" s="16">
        <v>2031104005</v>
      </c>
      <c r="T25" s="16">
        <v>4561862497</v>
      </c>
      <c r="U25" s="9">
        <v>334132806</v>
      </c>
    </row>
    <row r="26" spans="1:21" ht="13.5" x14ac:dyDescent="0.25">
      <c r="A26" s="20" t="s">
        <v>114</v>
      </c>
      <c r="B26" s="16">
        <v>188097797</v>
      </c>
      <c r="C26" s="16">
        <v>386076854</v>
      </c>
      <c r="D26" s="16">
        <v>294794703</v>
      </c>
      <c r="E26" s="16">
        <v>158420573</v>
      </c>
      <c r="F26" s="16">
        <v>608582725</v>
      </c>
      <c r="G26" s="16">
        <v>113085475</v>
      </c>
      <c r="H26" s="16">
        <v>1112496377</v>
      </c>
      <c r="I26" s="16">
        <v>315317814</v>
      </c>
      <c r="J26" s="16">
        <v>252635540</v>
      </c>
      <c r="K26" s="16">
        <v>1724862916</v>
      </c>
      <c r="L26" s="16">
        <v>858286231</v>
      </c>
      <c r="M26" s="16">
        <v>96340010</v>
      </c>
      <c r="N26" s="16">
        <v>303448099</v>
      </c>
      <c r="O26" s="16">
        <v>308593873</v>
      </c>
      <c r="P26" s="16">
        <v>301765821</v>
      </c>
      <c r="Q26" s="16">
        <v>344162765</v>
      </c>
      <c r="R26" s="16">
        <v>590642053</v>
      </c>
      <c r="S26" s="16">
        <v>552925574</v>
      </c>
      <c r="T26" s="16">
        <v>1954659654</v>
      </c>
      <c r="U26" s="9">
        <v>141831892</v>
      </c>
    </row>
    <row r="27" spans="1:21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6"/>
    </row>
    <row r="28" spans="1:21" ht="13.5" x14ac:dyDescent="0.25">
      <c r="A28" s="20" t="s">
        <v>121</v>
      </c>
      <c r="B28" s="15">
        <f>+B25-B24</f>
        <v>0</v>
      </c>
      <c r="C28" s="15">
        <f t="shared" ref="C28:U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12227285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32905468</v>
      </c>
      <c r="S28" s="15">
        <f t="shared" si="8"/>
        <v>0</v>
      </c>
      <c r="T28" s="15">
        <f t="shared" si="8"/>
        <v>0</v>
      </c>
      <c r="U28" s="8">
        <f t="shared" si="8"/>
        <v>0</v>
      </c>
    </row>
    <row r="29" spans="1:21" ht="13.5" x14ac:dyDescent="0.25">
      <c r="A29" s="20" t="s">
        <v>122</v>
      </c>
      <c r="B29" s="15">
        <f>+B26-B24</f>
        <v>-554742515</v>
      </c>
      <c r="C29" s="15">
        <f t="shared" ref="C29:U29" si="9">+C26-C24</f>
        <v>-941418757</v>
      </c>
      <c r="D29" s="15">
        <f t="shared" si="9"/>
        <v>-561936292</v>
      </c>
      <c r="E29" s="15">
        <f t="shared" si="9"/>
        <v>-472083993</v>
      </c>
      <c r="F29" s="15">
        <f t="shared" si="9"/>
        <v>-828583490</v>
      </c>
      <c r="G29" s="15">
        <f t="shared" si="9"/>
        <v>-272426861</v>
      </c>
      <c r="H29" s="15">
        <f t="shared" si="9"/>
        <v>-2079934517</v>
      </c>
      <c r="I29" s="15">
        <f t="shared" si="9"/>
        <v>-94342416</v>
      </c>
      <c r="J29" s="15">
        <f t="shared" si="9"/>
        <v>-625611775</v>
      </c>
      <c r="K29" s="15">
        <f t="shared" si="9"/>
        <v>-3425895359</v>
      </c>
      <c r="L29" s="15">
        <f t="shared" si="9"/>
        <v>-1811737542</v>
      </c>
      <c r="M29" s="15">
        <f t="shared" si="9"/>
        <v>-482625801</v>
      </c>
      <c r="N29" s="15">
        <f t="shared" si="9"/>
        <v>-974856392</v>
      </c>
      <c r="O29" s="15">
        <f t="shared" si="9"/>
        <v>-550792670</v>
      </c>
      <c r="P29" s="15">
        <f t="shared" si="9"/>
        <v>-803359954</v>
      </c>
      <c r="Q29" s="15">
        <f t="shared" si="9"/>
        <v>-797138488</v>
      </c>
      <c r="R29" s="15">
        <f t="shared" si="9"/>
        <v>-1090489442</v>
      </c>
      <c r="S29" s="15">
        <f t="shared" si="9"/>
        <v>-1478178431</v>
      </c>
      <c r="T29" s="15">
        <f t="shared" si="9"/>
        <v>-2607202843</v>
      </c>
      <c r="U29" s="8">
        <f t="shared" si="9"/>
        <v>-192300914</v>
      </c>
    </row>
    <row r="30" spans="1:21" ht="13.5" x14ac:dyDescent="0.25">
      <c r="A30" s="20" t="s">
        <v>123</v>
      </c>
      <c r="B30" s="15">
        <f>+B26-B25</f>
        <v>-554742515</v>
      </c>
      <c r="C30" s="15">
        <f t="shared" ref="C30:U30" si="10">+C26-C25</f>
        <v>-941418757</v>
      </c>
      <c r="D30" s="15">
        <f t="shared" si="10"/>
        <v>-561936292</v>
      </c>
      <c r="E30" s="15">
        <f t="shared" si="10"/>
        <v>-472083993</v>
      </c>
      <c r="F30" s="15">
        <f t="shared" si="10"/>
        <v>-828583490</v>
      </c>
      <c r="G30" s="15">
        <f t="shared" si="10"/>
        <v>-272426861</v>
      </c>
      <c r="H30" s="15">
        <f t="shared" si="10"/>
        <v>-2079934517</v>
      </c>
      <c r="I30" s="15">
        <f t="shared" si="10"/>
        <v>-94342416</v>
      </c>
      <c r="J30" s="15">
        <f t="shared" si="10"/>
        <v>-625611775</v>
      </c>
      <c r="K30" s="15">
        <f t="shared" si="10"/>
        <v>-3425895359</v>
      </c>
      <c r="L30" s="15">
        <f t="shared" si="10"/>
        <v>-1823964827</v>
      </c>
      <c r="M30" s="15">
        <f t="shared" si="10"/>
        <v>-482625801</v>
      </c>
      <c r="N30" s="15">
        <f t="shared" si="10"/>
        <v>-974856392</v>
      </c>
      <c r="O30" s="15">
        <f t="shared" si="10"/>
        <v>-550792670</v>
      </c>
      <c r="P30" s="15">
        <f t="shared" si="10"/>
        <v>-803359954</v>
      </c>
      <c r="Q30" s="15">
        <f t="shared" si="10"/>
        <v>-797138488</v>
      </c>
      <c r="R30" s="15">
        <f t="shared" si="10"/>
        <v>-1123394910</v>
      </c>
      <c r="S30" s="15">
        <f t="shared" si="10"/>
        <v>-1478178431</v>
      </c>
      <c r="T30" s="15">
        <f t="shared" si="10"/>
        <v>-2607202843</v>
      </c>
      <c r="U30" s="8">
        <f t="shared" si="10"/>
        <v>-192300914</v>
      </c>
    </row>
    <row r="31" spans="1:21" ht="13.5" x14ac:dyDescent="0.25">
      <c r="A31" s="20" t="s">
        <v>124</v>
      </c>
      <c r="B31" s="17">
        <f>IF(B24=0,0,B26*100/B24)</f>
        <v>25.32143099417577</v>
      </c>
      <c r="C31" s="17">
        <f t="shared" ref="C31:U31" si="11">IF(C24=0,0,C26*100/C24)</f>
        <v>29.08309833952438</v>
      </c>
      <c r="D31" s="17">
        <f t="shared" si="11"/>
        <v>34.409249194958797</v>
      </c>
      <c r="E31" s="17">
        <f t="shared" si="11"/>
        <v>25.125999325435497</v>
      </c>
      <c r="F31" s="17">
        <f t="shared" si="11"/>
        <v>42.346022237935784</v>
      </c>
      <c r="G31" s="17">
        <f t="shared" si="11"/>
        <v>29.333814884720056</v>
      </c>
      <c r="H31" s="17">
        <f t="shared" si="11"/>
        <v>34.847939201781202</v>
      </c>
      <c r="I31" s="17">
        <f t="shared" si="11"/>
        <v>76.97056997697824</v>
      </c>
      <c r="J31" s="17">
        <f t="shared" si="11"/>
        <v>28.76587672801482</v>
      </c>
      <c r="K31" s="17">
        <f t="shared" si="11"/>
        <v>33.487553170023304</v>
      </c>
      <c r="L31" s="17">
        <f t="shared" si="11"/>
        <v>32.145265509589152</v>
      </c>
      <c r="M31" s="17">
        <f t="shared" si="11"/>
        <v>16.640017108022292</v>
      </c>
      <c r="N31" s="17">
        <f t="shared" si="11"/>
        <v>23.738326911659108</v>
      </c>
      <c r="O31" s="17">
        <f t="shared" si="11"/>
        <v>35.908622902418429</v>
      </c>
      <c r="P31" s="17">
        <f t="shared" si="11"/>
        <v>27.306016005282295</v>
      </c>
      <c r="Q31" s="17">
        <f t="shared" si="11"/>
        <v>30.155295466060441</v>
      </c>
      <c r="R31" s="17">
        <f t="shared" si="11"/>
        <v>35.133602264705651</v>
      </c>
      <c r="S31" s="17">
        <f t="shared" si="11"/>
        <v>27.222907967236271</v>
      </c>
      <c r="T31" s="17">
        <f t="shared" si="11"/>
        <v>42.8478424171144</v>
      </c>
      <c r="U31" s="10">
        <f t="shared" si="11"/>
        <v>42.447760128049204</v>
      </c>
    </row>
    <row r="32" spans="1:21" ht="13.5" x14ac:dyDescent="0.25">
      <c r="A32" s="20" t="s">
        <v>125</v>
      </c>
      <c r="B32" s="17">
        <f>IF(B25=0,0,B26*100/B25)</f>
        <v>25.32143099417577</v>
      </c>
      <c r="C32" s="17">
        <f t="shared" ref="C32:U32" si="12">IF(C25=0,0,C26*100/C25)</f>
        <v>29.08309833952438</v>
      </c>
      <c r="D32" s="17">
        <f t="shared" si="12"/>
        <v>34.409249194958797</v>
      </c>
      <c r="E32" s="17">
        <f t="shared" si="12"/>
        <v>25.125999325435497</v>
      </c>
      <c r="F32" s="17">
        <f t="shared" si="12"/>
        <v>42.346022237935784</v>
      </c>
      <c r="G32" s="17">
        <f t="shared" si="12"/>
        <v>29.333814884720056</v>
      </c>
      <c r="H32" s="17">
        <f t="shared" si="12"/>
        <v>34.847939201781202</v>
      </c>
      <c r="I32" s="17">
        <f t="shared" si="12"/>
        <v>76.97056997697824</v>
      </c>
      <c r="J32" s="17">
        <f t="shared" si="12"/>
        <v>28.76587672801482</v>
      </c>
      <c r="K32" s="17">
        <f t="shared" si="12"/>
        <v>33.487553170023304</v>
      </c>
      <c r="L32" s="17">
        <f t="shared" si="12"/>
        <v>31.99872839792911</v>
      </c>
      <c r="M32" s="17">
        <f t="shared" si="12"/>
        <v>16.640017108022292</v>
      </c>
      <c r="N32" s="17">
        <f t="shared" si="12"/>
        <v>23.738326911659108</v>
      </c>
      <c r="O32" s="17">
        <f t="shared" si="12"/>
        <v>35.908622902418429</v>
      </c>
      <c r="P32" s="17">
        <f t="shared" si="12"/>
        <v>27.306016005282295</v>
      </c>
      <c r="Q32" s="17">
        <f t="shared" si="12"/>
        <v>30.155295466060441</v>
      </c>
      <c r="R32" s="17">
        <f t="shared" si="12"/>
        <v>34.459119946061513</v>
      </c>
      <c r="S32" s="17">
        <f t="shared" si="12"/>
        <v>27.222907967236271</v>
      </c>
      <c r="T32" s="17">
        <f t="shared" si="12"/>
        <v>42.8478424171144</v>
      </c>
      <c r="U32" s="10">
        <f t="shared" si="12"/>
        <v>42.447760128049204</v>
      </c>
    </row>
    <row r="33" spans="1:21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6"/>
    </row>
    <row r="34" spans="1:21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6"/>
    </row>
    <row r="35" spans="1:21" ht="13.5" x14ac:dyDescent="0.25">
      <c r="A35" s="20" t="s">
        <v>127</v>
      </c>
      <c r="B35" s="16">
        <v>722340312</v>
      </c>
      <c r="C35" s="16">
        <v>1161047161</v>
      </c>
      <c r="D35" s="16">
        <v>774729361</v>
      </c>
      <c r="E35" s="16">
        <v>578147666</v>
      </c>
      <c r="F35" s="16">
        <v>1361479615</v>
      </c>
      <c r="G35" s="16">
        <v>349012336</v>
      </c>
      <c r="H35" s="16">
        <v>3019754344</v>
      </c>
      <c r="I35" s="16">
        <v>401383230</v>
      </c>
      <c r="J35" s="16">
        <v>810716319</v>
      </c>
      <c r="K35" s="16">
        <v>4909489775</v>
      </c>
      <c r="L35" s="16">
        <v>2435283109</v>
      </c>
      <c r="M35" s="16">
        <v>520874861</v>
      </c>
      <c r="N35" s="16">
        <v>1004035444</v>
      </c>
      <c r="O35" s="16">
        <v>698776489</v>
      </c>
      <c r="P35" s="16">
        <v>1044930775</v>
      </c>
      <c r="Q35" s="16">
        <v>976685653</v>
      </c>
      <c r="R35" s="16">
        <v>1291010003</v>
      </c>
      <c r="S35" s="16">
        <v>1279621005</v>
      </c>
      <c r="T35" s="16">
        <v>3916388500</v>
      </c>
      <c r="U35" s="9">
        <v>299519056</v>
      </c>
    </row>
    <row r="36" spans="1:21" ht="13.5" x14ac:dyDescent="0.25">
      <c r="A36" s="20" t="s">
        <v>128</v>
      </c>
      <c r="B36" s="16">
        <v>722340312</v>
      </c>
      <c r="C36" s="16">
        <v>1161047161</v>
      </c>
      <c r="D36" s="16">
        <v>774729361</v>
      </c>
      <c r="E36" s="16">
        <v>578147666</v>
      </c>
      <c r="F36" s="16">
        <v>1361479615</v>
      </c>
      <c r="G36" s="16">
        <v>349012336</v>
      </c>
      <c r="H36" s="16">
        <v>3019754344</v>
      </c>
      <c r="I36" s="16">
        <v>401383230</v>
      </c>
      <c r="J36" s="16">
        <v>810716319</v>
      </c>
      <c r="K36" s="16">
        <v>4909489775</v>
      </c>
      <c r="L36" s="16">
        <v>2404052808</v>
      </c>
      <c r="M36" s="16">
        <v>520874861</v>
      </c>
      <c r="N36" s="16">
        <v>1004035444</v>
      </c>
      <c r="O36" s="16">
        <v>698776489</v>
      </c>
      <c r="P36" s="16">
        <v>1044930775</v>
      </c>
      <c r="Q36" s="16">
        <v>976685653</v>
      </c>
      <c r="R36" s="16">
        <v>1296135003</v>
      </c>
      <c r="S36" s="16">
        <v>1279621005</v>
      </c>
      <c r="T36" s="16">
        <v>3916388500</v>
      </c>
      <c r="U36" s="9">
        <v>299519056</v>
      </c>
    </row>
    <row r="37" spans="1:21" ht="13.5" x14ac:dyDescent="0.25">
      <c r="A37" s="20" t="s">
        <v>129</v>
      </c>
      <c r="B37" s="16">
        <v>126516483</v>
      </c>
      <c r="C37" s="16">
        <v>326091291</v>
      </c>
      <c r="D37" s="16">
        <v>261953558</v>
      </c>
      <c r="E37" s="16">
        <v>140276712</v>
      </c>
      <c r="F37" s="16">
        <v>584043021</v>
      </c>
      <c r="G37" s="16">
        <v>101185999</v>
      </c>
      <c r="H37" s="16">
        <v>1049097535</v>
      </c>
      <c r="I37" s="16">
        <v>315110369</v>
      </c>
      <c r="J37" s="16">
        <v>240788626</v>
      </c>
      <c r="K37" s="16">
        <v>1647164355</v>
      </c>
      <c r="L37" s="16">
        <v>822721814</v>
      </c>
      <c r="M37" s="16">
        <v>89629989</v>
      </c>
      <c r="N37" s="16">
        <v>226079655</v>
      </c>
      <c r="O37" s="16">
        <v>257365648</v>
      </c>
      <c r="P37" s="16">
        <v>296884910</v>
      </c>
      <c r="Q37" s="16">
        <v>317952365</v>
      </c>
      <c r="R37" s="16">
        <v>508700608</v>
      </c>
      <c r="S37" s="16">
        <v>403379060</v>
      </c>
      <c r="T37" s="16">
        <v>1696079454</v>
      </c>
      <c r="U37" s="9">
        <v>124910998</v>
      </c>
    </row>
    <row r="38" spans="1:21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6"/>
    </row>
    <row r="39" spans="1:21" ht="13.5" x14ac:dyDescent="0.25">
      <c r="A39" s="20" t="s">
        <v>130</v>
      </c>
      <c r="B39" s="15">
        <f>+B36-B35</f>
        <v>0</v>
      </c>
      <c r="C39" s="15">
        <f t="shared" ref="C39:U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-31230301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5125000</v>
      </c>
      <c r="S39" s="15">
        <f t="shared" si="13"/>
        <v>0</v>
      </c>
      <c r="T39" s="15">
        <f t="shared" si="13"/>
        <v>0</v>
      </c>
      <c r="U39" s="8">
        <f t="shared" si="13"/>
        <v>0</v>
      </c>
    </row>
    <row r="40" spans="1:21" ht="13.5" x14ac:dyDescent="0.25">
      <c r="A40" s="20" t="s">
        <v>122</v>
      </c>
      <c r="B40" s="15">
        <f>+B37-B35</f>
        <v>-595823829</v>
      </c>
      <c r="C40" s="15">
        <f t="shared" ref="C40:U40" si="14">+C37-C35</f>
        <v>-834955870</v>
      </c>
      <c r="D40" s="15">
        <f t="shared" si="14"/>
        <v>-512775803</v>
      </c>
      <c r="E40" s="15">
        <f t="shared" si="14"/>
        <v>-437870954</v>
      </c>
      <c r="F40" s="15">
        <f t="shared" si="14"/>
        <v>-777436594</v>
      </c>
      <c r="G40" s="15">
        <f t="shared" si="14"/>
        <v>-247826337</v>
      </c>
      <c r="H40" s="15">
        <f t="shared" si="14"/>
        <v>-1970656809</v>
      </c>
      <c r="I40" s="15">
        <f t="shared" si="14"/>
        <v>-86272861</v>
      </c>
      <c r="J40" s="15">
        <f t="shared" si="14"/>
        <v>-569927693</v>
      </c>
      <c r="K40" s="15">
        <f t="shared" si="14"/>
        <v>-3262325420</v>
      </c>
      <c r="L40" s="15">
        <f t="shared" si="14"/>
        <v>-1612561295</v>
      </c>
      <c r="M40" s="15">
        <f t="shared" si="14"/>
        <v>-431244872</v>
      </c>
      <c r="N40" s="15">
        <f t="shared" si="14"/>
        <v>-777955789</v>
      </c>
      <c r="O40" s="15">
        <f t="shared" si="14"/>
        <v>-441410841</v>
      </c>
      <c r="P40" s="15">
        <f t="shared" si="14"/>
        <v>-748045865</v>
      </c>
      <c r="Q40" s="15">
        <f t="shared" si="14"/>
        <v>-658733288</v>
      </c>
      <c r="R40" s="15">
        <f t="shared" si="14"/>
        <v>-782309395</v>
      </c>
      <c r="S40" s="15">
        <f t="shared" si="14"/>
        <v>-876241945</v>
      </c>
      <c r="T40" s="15">
        <f t="shared" si="14"/>
        <v>-2220309046</v>
      </c>
      <c r="U40" s="8">
        <f t="shared" si="14"/>
        <v>-174608058</v>
      </c>
    </row>
    <row r="41" spans="1:21" ht="13.5" x14ac:dyDescent="0.25">
      <c r="A41" s="20" t="s">
        <v>123</v>
      </c>
      <c r="B41" s="15">
        <f>+B37-B36</f>
        <v>-595823829</v>
      </c>
      <c r="C41" s="15">
        <f t="shared" ref="C41:U41" si="15">+C37-C36</f>
        <v>-834955870</v>
      </c>
      <c r="D41" s="15">
        <f t="shared" si="15"/>
        <v>-512775803</v>
      </c>
      <c r="E41" s="15">
        <f t="shared" si="15"/>
        <v>-437870954</v>
      </c>
      <c r="F41" s="15">
        <f t="shared" si="15"/>
        <v>-777436594</v>
      </c>
      <c r="G41" s="15">
        <f t="shared" si="15"/>
        <v>-247826337</v>
      </c>
      <c r="H41" s="15">
        <f t="shared" si="15"/>
        <v>-1970656809</v>
      </c>
      <c r="I41" s="15">
        <f t="shared" si="15"/>
        <v>-86272861</v>
      </c>
      <c r="J41" s="15">
        <f t="shared" si="15"/>
        <v>-569927693</v>
      </c>
      <c r="K41" s="15">
        <f t="shared" si="15"/>
        <v>-3262325420</v>
      </c>
      <c r="L41" s="15">
        <f t="shared" si="15"/>
        <v>-1581330994</v>
      </c>
      <c r="M41" s="15">
        <f t="shared" si="15"/>
        <v>-431244872</v>
      </c>
      <c r="N41" s="15">
        <f t="shared" si="15"/>
        <v>-777955789</v>
      </c>
      <c r="O41" s="15">
        <f t="shared" si="15"/>
        <v>-441410841</v>
      </c>
      <c r="P41" s="15">
        <f t="shared" si="15"/>
        <v>-748045865</v>
      </c>
      <c r="Q41" s="15">
        <f t="shared" si="15"/>
        <v>-658733288</v>
      </c>
      <c r="R41" s="15">
        <f t="shared" si="15"/>
        <v>-787434395</v>
      </c>
      <c r="S41" s="15">
        <f t="shared" si="15"/>
        <v>-876241945</v>
      </c>
      <c r="T41" s="15">
        <f t="shared" si="15"/>
        <v>-2220309046</v>
      </c>
      <c r="U41" s="8">
        <f t="shared" si="15"/>
        <v>-174608058</v>
      </c>
    </row>
    <row r="42" spans="1:21" ht="13.5" x14ac:dyDescent="0.25">
      <c r="A42" s="20" t="s">
        <v>124</v>
      </c>
      <c r="B42" s="17">
        <f>IF(B35=0,0,B37*100/B35)</f>
        <v>17.514803050338411</v>
      </c>
      <c r="C42" s="17">
        <f t="shared" ref="C42:U42" si="16">IF(C35=0,0,C37*100/C35)</f>
        <v>28.0859642875437</v>
      </c>
      <c r="D42" s="17">
        <f t="shared" si="16"/>
        <v>33.812266732975928</v>
      </c>
      <c r="E42" s="17">
        <f t="shared" si="16"/>
        <v>24.263128651980065</v>
      </c>
      <c r="F42" s="17">
        <f t="shared" si="16"/>
        <v>42.897669165615824</v>
      </c>
      <c r="G42" s="17">
        <f t="shared" si="16"/>
        <v>28.992098147499291</v>
      </c>
      <c r="H42" s="17">
        <f t="shared" si="16"/>
        <v>34.741154924885507</v>
      </c>
      <c r="I42" s="17">
        <f t="shared" si="16"/>
        <v>78.506112225964202</v>
      </c>
      <c r="J42" s="17">
        <f t="shared" si="16"/>
        <v>29.70072519287724</v>
      </c>
      <c r="K42" s="17">
        <f t="shared" si="16"/>
        <v>33.550621968654575</v>
      </c>
      <c r="L42" s="17">
        <f t="shared" si="16"/>
        <v>33.783415610262828</v>
      </c>
      <c r="M42" s="17">
        <f t="shared" si="16"/>
        <v>17.20758587349064</v>
      </c>
      <c r="N42" s="17">
        <f t="shared" si="16"/>
        <v>22.517099007911121</v>
      </c>
      <c r="O42" s="17">
        <f t="shared" si="16"/>
        <v>36.830896867796589</v>
      </c>
      <c r="P42" s="17">
        <f t="shared" si="16"/>
        <v>28.411921354311726</v>
      </c>
      <c r="Q42" s="17">
        <f t="shared" si="16"/>
        <v>32.554216806950478</v>
      </c>
      <c r="R42" s="17">
        <f t="shared" si="16"/>
        <v>39.403304917692417</v>
      </c>
      <c r="S42" s="17">
        <f t="shared" si="16"/>
        <v>31.523322798221805</v>
      </c>
      <c r="T42" s="17">
        <f t="shared" si="16"/>
        <v>43.307232007243407</v>
      </c>
      <c r="U42" s="10">
        <f t="shared" si="16"/>
        <v>41.703856732240766</v>
      </c>
    </row>
    <row r="43" spans="1:21" ht="13.5" x14ac:dyDescent="0.25">
      <c r="A43" s="20" t="s">
        <v>125</v>
      </c>
      <c r="B43" s="17">
        <f>IF(B36=0,0,B37*100/B36)</f>
        <v>17.514803050338411</v>
      </c>
      <c r="C43" s="17">
        <f t="shared" ref="C43:U43" si="17">IF(C36=0,0,C37*100/C36)</f>
        <v>28.0859642875437</v>
      </c>
      <c r="D43" s="17">
        <f t="shared" si="17"/>
        <v>33.812266732975928</v>
      </c>
      <c r="E43" s="17">
        <f t="shared" si="17"/>
        <v>24.263128651980065</v>
      </c>
      <c r="F43" s="17">
        <f t="shared" si="17"/>
        <v>42.897669165615824</v>
      </c>
      <c r="G43" s="17">
        <f t="shared" si="17"/>
        <v>28.992098147499291</v>
      </c>
      <c r="H43" s="17">
        <f t="shared" si="17"/>
        <v>34.741154924885507</v>
      </c>
      <c r="I43" s="17">
        <f t="shared" si="17"/>
        <v>78.506112225964202</v>
      </c>
      <c r="J43" s="17">
        <f t="shared" si="17"/>
        <v>29.70072519287724</v>
      </c>
      <c r="K43" s="17">
        <f t="shared" si="17"/>
        <v>33.550621968654575</v>
      </c>
      <c r="L43" s="17">
        <f t="shared" si="17"/>
        <v>34.222285436585132</v>
      </c>
      <c r="M43" s="17">
        <f t="shared" si="17"/>
        <v>17.20758587349064</v>
      </c>
      <c r="N43" s="17">
        <f t="shared" si="17"/>
        <v>22.517099007911121</v>
      </c>
      <c r="O43" s="17">
        <f t="shared" si="17"/>
        <v>36.830896867796589</v>
      </c>
      <c r="P43" s="17">
        <f t="shared" si="17"/>
        <v>28.411921354311726</v>
      </c>
      <c r="Q43" s="17">
        <f t="shared" si="17"/>
        <v>32.554216806950478</v>
      </c>
      <c r="R43" s="17">
        <f t="shared" si="17"/>
        <v>39.247501751173679</v>
      </c>
      <c r="S43" s="17">
        <f t="shared" si="17"/>
        <v>31.523322798221805</v>
      </c>
      <c r="T43" s="17">
        <f t="shared" si="17"/>
        <v>43.307232007243407</v>
      </c>
      <c r="U43" s="10">
        <f t="shared" si="17"/>
        <v>41.703856732240766</v>
      </c>
    </row>
    <row r="44" spans="1:21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6"/>
    </row>
    <row r="45" spans="1:21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6"/>
    </row>
    <row r="46" spans="1:21" ht="13.5" x14ac:dyDescent="0.25">
      <c r="A46" s="20" t="s">
        <v>127</v>
      </c>
      <c r="B46" s="16">
        <v>286324999</v>
      </c>
      <c r="C46" s="16">
        <v>321172954</v>
      </c>
      <c r="D46" s="16">
        <v>274863125</v>
      </c>
      <c r="E46" s="16">
        <v>138936788</v>
      </c>
      <c r="F46" s="16">
        <v>340133227</v>
      </c>
      <c r="G46" s="16">
        <v>78371198</v>
      </c>
      <c r="H46" s="16">
        <v>714242043</v>
      </c>
      <c r="I46" s="16">
        <v>247857480</v>
      </c>
      <c r="J46" s="16">
        <v>210604382</v>
      </c>
      <c r="K46" s="16">
        <v>1098129703</v>
      </c>
      <c r="L46" s="16">
        <v>800828345</v>
      </c>
      <c r="M46" s="16">
        <v>136491576</v>
      </c>
      <c r="N46" s="16">
        <v>224917485</v>
      </c>
      <c r="O46" s="16">
        <v>268884699</v>
      </c>
      <c r="P46" s="16">
        <v>233122570</v>
      </c>
      <c r="Q46" s="16">
        <v>258359006</v>
      </c>
      <c r="R46" s="16">
        <v>682440300</v>
      </c>
      <c r="S46" s="16">
        <v>629863593</v>
      </c>
      <c r="T46" s="16">
        <v>1266728621</v>
      </c>
      <c r="U46" s="9">
        <v>191601652</v>
      </c>
    </row>
    <row r="47" spans="1:21" ht="13.5" x14ac:dyDescent="0.25">
      <c r="A47" s="20" t="s">
        <v>128</v>
      </c>
      <c r="B47" s="16">
        <v>286324999</v>
      </c>
      <c r="C47" s="16">
        <v>321172954</v>
      </c>
      <c r="D47" s="16">
        <v>274863125</v>
      </c>
      <c r="E47" s="16">
        <v>138936788</v>
      </c>
      <c r="F47" s="16">
        <v>340133227</v>
      </c>
      <c r="G47" s="16">
        <v>78371198</v>
      </c>
      <c r="H47" s="16">
        <v>714242043</v>
      </c>
      <c r="I47" s="16">
        <v>247857480</v>
      </c>
      <c r="J47" s="16">
        <v>210604382</v>
      </c>
      <c r="K47" s="16">
        <v>1098129703</v>
      </c>
      <c r="L47" s="16">
        <v>800828345</v>
      </c>
      <c r="M47" s="16">
        <v>136491576</v>
      </c>
      <c r="N47" s="16">
        <v>224917485</v>
      </c>
      <c r="O47" s="16">
        <v>268884699</v>
      </c>
      <c r="P47" s="16">
        <v>233122570</v>
      </c>
      <c r="Q47" s="16">
        <v>258359006</v>
      </c>
      <c r="R47" s="16">
        <v>682976065</v>
      </c>
      <c r="S47" s="16">
        <v>629863593</v>
      </c>
      <c r="T47" s="16">
        <v>1266728621</v>
      </c>
      <c r="U47" s="9">
        <v>191601652</v>
      </c>
    </row>
    <row r="48" spans="1:21" ht="13.5" x14ac:dyDescent="0.25">
      <c r="A48" s="20" t="s">
        <v>129</v>
      </c>
      <c r="B48" s="16">
        <v>45224193</v>
      </c>
      <c r="C48" s="16">
        <v>124076041</v>
      </c>
      <c r="D48" s="16">
        <v>92705183</v>
      </c>
      <c r="E48" s="16">
        <v>42008234</v>
      </c>
      <c r="F48" s="16">
        <v>143229687</v>
      </c>
      <c r="G48" s="16">
        <v>0</v>
      </c>
      <c r="H48" s="16">
        <v>108683729</v>
      </c>
      <c r="I48" s="16">
        <v>94206872</v>
      </c>
      <c r="J48" s="16">
        <v>64531764</v>
      </c>
      <c r="K48" s="16">
        <v>447094282</v>
      </c>
      <c r="L48" s="16">
        <v>264743388</v>
      </c>
      <c r="M48" s="16">
        <v>23921020</v>
      </c>
      <c r="N48" s="16">
        <v>68575293</v>
      </c>
      <c r="O48" s="16">
        <v>123841747</v>
      </c>
      <c r="P48" s="16">
        <v>71711969</v>
      </c>
      <c r="Q48" s="16">
        <v>82273781</v>
      </c>
      <c r="R48" s="16">
        <v>234764713</v>
      </c>
      <c r="S48" s="16">
        <v>223504465</v>
      </c>
      <c r="T48" s="16">
        <v>556595950</v>
      </c>
      <c r="U48" s="9">
        <v>75757784</v>
      </c>
    </row>
    <row r="49" spans="1:21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6"/>
    </row>
    <row r="50" spans="1:21" ht="13.5" x14ac:dyDescent="0.25">
      <c r="A50" s="20" t="s">
        <v>132</v>
      </c>
      <c r="B50" s="15">
        <f>+B47-B46</f>
        <v>0</v>
      </c>
      <c r="C50" s="15">
        <f t="shared" ref="C50:U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535765</v>
      </c>
      <c r="S50" s="15">
        <f t="shared" si="18"/>
        <v>0</v>
      </c>
      <c r="T50" s="15">
        <f t="shared" si="18"/>
        <v>0</v>
      </c>
      <c r="U50" s="8">
        <f t="shared" si="18"/>
        <v>0</v>
      </c>
    </row>
    <row r="51" spans="1:21" ht="13.5" x14ac:dyDescent="0.25">
      <c r="A51" s="20" t="s">
        <v>122</v>
      </c>
      <c r="B51" s="15">
        <f>+B48-B46</f>
        <v>-241100806</v>
      </c>
      <c r="C51" s="15">
        <f t="shared" ref="C51:U51" si="19">+C48-C46</f>
        <v>-197096913</v>
      </c>
      <c r="D51" s="15">
        <f t="shared" si="19"/>
        <v>-182157942</v>
      </c>
      <c r="E51" s="15">
        <f t="shared" si="19"/>
        <v>-96928554</v>
      </c>
      <c r="F51" s="15">
        <f t="shared" si="19"/>
        <v>-196903540</v>
      </c>
      <c r="G51" s="15">
        <f t="shared" si="19"/>
        <v>-78371198</v>
      </c>
      <c r="H51" s="15">
        <f t="shared" si="19"/>
        <v>-605558314</v>
      </c>
      <c r="I51" s="15">
        <f t="shared" si="19"/>
        <v>-153650608</v>
      </c>
      <c r="J51" s="15">
        <f t="shared" si="19"/>
        <v>-146072618</v>
      </c>
      <c r="K51" s="15">
        <f t="shared" si="19"/>
        <v>-651035421</v>
      </c>
      <c r="L51" s="15">
        <f t="shared" si="19"/>
        <v>-536084957</v>
      </c>
      <c r="M51" s="15">
        <f t="shared" si="19"/>
        <v>-112570556</v>
      </c>
      <c r="N51" s="15">
        <f t="shared" si="19"/>
        <v>-156342192</v>
      </c>
      <c r="O51" s="15">
        <f t="shared" si="19"/>
        <v>-145042952</v>
      </c>
      <c r="P51" s="15">
        <f t="shared" si="19"/>
        <v>-161410601</v>
      </c>
      <c r="Q51" s="15">
        <f t="shared" si="19"/>
        <v>-176085225</v>
      </c>
      <c r="R51" s="15">
        <f t="shared" si="19"/>
        <v>-447675587</v>
      </c>
      <c r="S51" s="15">
        <f t="shared" si="19"/>
        <v>-406359128</v>
      </c>
      <c r="T51" s="15">
        <f t="shared" si="19"/>
        <v>-710132671</v>
      </c>
      <c r="U51" s="8">
        <f t="shared" si="19"/>
        <v>-115843868</v>
      </c>
    </row>
    <row r="52" spans="1:21" ht="13.5" x14ac:dyDescent="0.25">
      <c r="A52" s="20" t="s">
        <v>123</v>
      </c>
      <c r="B52" s="15">
        <f>+B48-B47</f>
        <v>-241100806</v>
      </c>
      <c r="C52" s="15">
        <f t="shared" ref="C52:U52" si="20">+C48-C47</f>
        <v>-197096913</v>
      </c>
      <c r="D52" s="15">
        <f t="shared" si="20"/>
        <v>-182157942</v>
      </c>
      <c r="E52" s="15">
        <f t="shared" si="20"/>
        <v>-96928554</v>
      </c>
      <c r="F52" s="15">
        <f t="shared" si="20"/>
        <v>-196903540</v>
      </c>
      <c r="G52" s="15">
        <f t="shared" si="20"/>
        <v>-78371198</v>
      </c>
      <c r="H52" s="15">
        <f t="shared" si="20"/>
        <v>-605558314</v>
      </c>
      <c r="I52" s="15">
        <f t="shared" si="20"/>
        <v>-153650608</v>
      </c>
      <c r="J52" s="15">
        <f t="shared" si="20"/>
        <v>-146072618</v>
      </c>
      <c r="K52" s="15">
        <f t="shared" si="20"/>
        <v>-651035421</v>
      </c>
      <c r="L52" s="15">
        <f t="shared" si="20"/>
        <v>-536084957</v>
      </c>
      <c r="M52" s="15">
        <f t="shared" si="20"/>
        <v>-112570556</v>
      </c>
      <c r="N52" s="15">
        <f t="shared" si="20"/>
        <v>-156342192</v>
      </c>
      <c r="O52" s="15">
        <f t="shared" si="20"/>
        <v>-145042952</v>
      </c>
      <c r="P52" s="15">
        <f t="shared" si="20"/>
        <v>-161410601</v>
      </c>
      <c r="Q52" s="15">
        <f t="shared" si="20"/>
        <v>-176085225</v>
      </c>
      <c r="R52" s="15">
        <f t="shared" si="20"/>
        <v>-448211352</v>
      </c>
      <c r="S52" s="15">
        <f t="shared" si="20"/>
        <v>-406359128</v>
      </c>
      <c r="T52" s="15">
        <f t="shared" si="20"/>
        <v>-710132671</v>
      </c>
      <c r="U52" s="8">
        <f t="shared" si="20"/>
        <v>-115843868</v>
      </c>
    </row>
    <row r="53" spans="1:21" ht="13.5" x14ac:dyDescent="0.25">
      <c r="A53" s="20" t="s">
        <v>124</v>
      </c>
      <c r="B53" s="17">
        <f>IF(B46=0,0,B48*100/B46)</f>
        <v>15.794706420308064</v>
      </c>
      <c r="C53" s="17">
        <f t="shared" ref="C53:U53" si="21">IF(C46=0,0,C48*100/C46)</f>
        <v>38.632157364035081</v>
      </c>
      <c r="D53" s="17">
        <f t="shared" si="21"/>
        <v>33.727762863789025</v>
      </c>
      <c r="E53" s="17">
        <f t="shared" si="21"/>
        <v>30.235501053903736</v>
      </c>
      <c r="F53" s="17">
        <f t="shared" si="21"/>
        <v>42.109878021414239</v>
      </c>
      <c r="G53" s="17">
        <f t="shared" si="21"/>
        <v>0</v>
      </c>
      <c r="H53" s="17">
        <f t="shared" si="21"/>
        <v>15.216652403084595</v>
      </c>
      <c r="I53" s="17">
        <f t="shared" si="21"/>
        <v>38.008484553300548</v>
      </c>
      <c r="J53" s="17">
        <f t="shared" si="21"/>
        <v>30.641225689216665</v>
      </c>
      <c r="K53" s="17">
        <f t="shared" si="21"/>
        <v>40.714159791741835</v>
      </c>
      <c r="L53" s="17">
        <f t="shared" si="21"/>
        <v>33.058693495670411</v>
      </c>
      <c r="M53" s="17">
        <f t="shared" si="21"/>
        <v>17.525638358809779</v>
      </c>
      <c r="N53" s="17">
        <f t="shared" si="21"/>
        <v>30.48908936537326</v>
      </c>
      <c r="O53" s="17">
        <f t="shared" si="21"/>
        <v>46.057565737498507</v>
      </c>
      <c r="P53" s="17">
        <f t="shared" si="21"/>
        <v>30.761486972282434</v>
      </c>
      <c r="Q53" s="17">
        <f t="shared" si="21"/>
        <v>31.844750556131185</v>
      </c>
      <c r="R53" s="17">
        <f t="shared" si="21"/>
        <v>34.400769268755084</v>
      </c>
      <c r="S53" s="17">
        <f t="shared" si="21"/>
        <v>35.48458229431273</v>
      </c>
      <c r="T53" s="17">
        <f t="shared" si="21"/>
        <v>43.939636380885091</v>
      </c>
      <c r="U53" s="10">
        <f t="shared" si="21"/>
        <v>39.539212323701676</v>
      </c>
    </row>
    <row r="54" spans="1:21" ht="13.5" x14ac:dyDescent="0.25">
      <c r="A54" s="20" t="s">
        <v>125</v>
      </c>
      <c r="B54" s="17">
        <f>IF(B47=0,0,B48*100/B47)</f>
        <v>15.794706420308064</v>
      </c>
      <c r="C54" s="17">
        <f t="shared" ref="C54:U54" si="22">IF(C47=0,0,C48*100/C47)</f>
        <v>38.632157364035081</v>
      </c>
      <c r="D54" s="17">
        <f t="shared" si="22"/>
        <v>33.727762863789025</v>
      </c>
      <c r="E54" s="17">
        <f t="shared" si="22"/>
        <v>30.235501053903736</v>
      </c>
      <c r="F54" s="17">
        <f t="shared" si="22"/>
        <v>42.109878021414239</v>
      </c>
      <c r="G54" s="17">
        <f t="shared" si="22"/>
        <v>0</v>
      </c>
      <c r="H54" s="17">
        <f t="shared" si="22"/>
        <v>15.216652403084595</v>
      </c>
      <c r="I54" s="17">
        <f t="shared" si="22"/>
        <v>38.008484553300548</v>
      </c>
      <c r="J54" s="17">
        <f t="shared" si="22"/>
        <v>30.641225689216665</v>
      </c>
      <c r="K54" s="17">
        <f t="shared" si="22"/>
        <v>40.714159791741835</v>
      </c>
      <c r="L54" s="17">
        <f t="shared" si="22"/>
        <v>33.058693495670411</v>
      </c>
      <c r="M54" s="17">
        <f t="shared" si="22"/>
        <v>17.525638358809779</v>
      </c>
      <c r="N54" s="17">
        <f t="shared" si="22"/>
        <v>30.48908936537326</v>
      </c>
      <c r="O54" s="17">
        <f t="shared" si="22"/>
        <v>46.057565737498507</v>
      </c>
      <c r="P54" s="17">
        <f t="shared" si="22"/>
        <v>30.761486972282434</v>
      </c>
      <c r="Q54" s="17">
        <f t="shared" si="22"/>
        <v>31.844750556131185</v>
      </c>
      <c r="R54" s="17">
        <f t="shared" si="22"/>
        <v>34.373783362378887</v>
      </c>
      <c r="S54" s="17">
        <f t="shared" si="22"/>
        <v>35.48458229431273</v>
      </c>
      <c r="T54" s="17">
        <f t="shared" si="22"/>
        <v>43.939636380885091</v>
      </c>
      <c r="U54" s="10">
        <f t="shared" si="22"/>
        <v>39.539212323701676</v>
      </c>
    </row>
    <row r="55" spans="1:21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6"/>
    </row>
    <row r="56" spans="1:21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6"/>
    </row>
    <row r="57" spans="1:21" ht="13.5" x14ac:dyDescent="0.25">
      <c r="A57" s="20" t="s">
        <v>127</v>
      </c>
      <c r="B57" s="16">
        <v>20500000</v>
      </c>
      <c r="C57" s="16">
        <v>166448450</v>
      </c>
      <c r="D57" s="16">
        <v>82001634</v>
      </c>
      <c r="E57" s="16">
        <v>52356900</v>
      </c>
      <c r="F57" s="16">
        <v>75686600</v>
      </c>
      <c r="G57" s="16">
        <v>36500000</v>
      </c>
      <c r="H57" s="16">
        <v>172676550</v>
      </c>
      <c r="I57" s="16">
        <v>8277000</v>
      </c>
      <c r="J57" s="16">
        <v>67530996</v>
      </c>
      <c r="K57" s="16">
        <v>241268500</v>
      </c>
      <c r="L57" s="16">
        <v>234740664</v>
      </c>
      <c r="M57" s="16">
        <v>58090950</v>
      </c>
      <c r="N57" s="16">
        <v>274269047</v>
      </c>
      <c r="O57" s="16">
        <v>160610054</v>
      </c>
      <c r="P57" s="16">
        <v>60195000</v>
      </c>
      <c r="Q57" s="16">
        <v>164615600</v>
      </c>
      <c r="R57" s="16">
        <v>390121492</v>
      </c>
      <c r="S57" s="16">
        <v>751483000</v>
      </c>
      <c r="T57" s="16">
        <v>645473997</v>
      </c>
      <c r="U57" s="9">
        <v>34613750</v>
      </c>
    </row>
    <row r="58" spans="1:21" ht="13.5" x14ac:dyDescent="0.25">
      <c r="A58" s="20" t="s">
        <v>128</v>
      </c>
      <c r="B58" s="16">
        <v>20500000</v>
      </c>
      <c r="C58" s="16">
        <v>166448450</v>
      </c>
      <c r="D58" s="16">
        <v>82001634</v>
      </c>
      <c r="E58" s="16">
        <v>52356900</v>
      </c>
      <c r="F58" s="16">
        <v>75686600</v>
      </c>
      <c r="G58" s="16">
        <v>36500000</v>
      </c>
      <c r="H58" s="16">
        <v>172676550</v>
      </c>
      <c r="I58" s="16">
        <v>8277000</v>
      </c>
      <c r="J58" s="16">
        <v>67530996</v>
      </c>
      <c r="K58" s="16">
        <v>241268500</v>
      </c>
      <c r="L58" s="16">
        <v>278198250</v>
      </c>
      <c r="M58" s="16">
        <v>58090950</v>
      </c>
      <c r="N58" s="16">
        <v>274269047</v>
      </c>
      <c r="O58" s="16">
        <v>160610054</v>
      </c>
      <c r="P58" s="16">
        <v>60195000</v>
      </c>
      <c r="Q58" s="16">
        <v>164615600</v>
      </c>
      <c r="R58" s="16">
        <v>417901960</v>
      </c>
      <c r="S58" s="16">
        <v>751483000</v>
      </c>
      <c r="T58" s="16">
        <v>645473997</v>
      </c>
      <c r="U58" s="9">
        <v>34613750</v>
      </c>
    </row>
    <row r="59" spans="1:21" ht="13.5" x14ac:dyDescent="0.25">
      <c r="A59" s="20" t="s">
        <v>129</v>
      </c>
      <c r="B59" s="16">
        <v>61581314</v>
      </c>
      <c r="C59" s="16">
        <v>59985563</v>
      </c>
      <c r="D59" s="16">
        <v>32841145</v>
      </c>
      <c r="E59" s="16">
        <v>18143861</v>
      </c>
      <c r="F59" s="16">
        <v>24539704</v>
      </c>
      <c r="G59" s="16">
        <v>11899476</v>
      </c>
      <c r="H59" s="16">
        <v>63398842</v>
      </c>
      <c r="I59" s="16">
        <v>207445</v>
      </c>
      <c r="J59" s="16">
        <v>11846914</v>
      </c>
      <c r="K59" s="16">
        <v>77698561</v>
      </c>
      <c r="L59" s="16">
        <v>35564417</v>
      </c>
      <c r="M59" s="16">
        <v>6710021</v>
      </c>
      <c r="N59" s="16">
        <v>77368444</v>
      </c>
      <c r="O59" s="16">
        <v>51228225</v>
      </c>
      <c r="P59" s="16">
        <v>4880911</v>
      </c>
      <c r="Q59" s="16">
        <v>26210400</v>
      </c>
      <c r="R59" s="16">
        <v>81941445</v>
      </c>
      <c r="S59" s="16">
        <v>149546514</v>
      </c>
      <c r="T59" s="16">
        <v>258580200</v>
      </c>
      <c r="U59" s="9">
        <v>16920894</v>
      </c>
    </row>
    <row r="60" spans="1:21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6"/>
    </row>
    <row r="61" spans="1:21" ht="13.5" x14ac:dyDescent="0.25">
      <c r="A61" s="20" t="s">
        <v>134</v>
      </c>
      <c r="B61" s="15">
        <f>+B58-B57</f>
        <v>0</v>
      </c>
      <c r="C61" s="15">
        <f t="shared" ref="C61:U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43457586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27780468</v>
      </c>
      <c r="S61" s="15">
        <f t="shared" si="23"/>
        <v>0</v>
      </c>
      <c r="T61" s="15">
        <f t="shared" si="23"/>
        <v>0</v>
      </c>
      <c r="U61" s="8">
        <f t="shared" si="23"/>
        <v>0</v>
      </c>
    </row>
    <row r="62" spans="1:21" ht="13.5" x14ac:dyDescent="0.25">
      <c r="A62" s="20" t="s">
        <v>122</v>
      </c>
      <c r="B62" s="15">
        <f>+B59-B57</f>
        <v>41081314</v>
      </c>
      <c r="C62" s="15">
        <f t="shared" ref="C62:U62" si="24">+C59-C57</f>
        <v>-106462887</v>
      </c>
      <c r="D62" s="15">
        <f t="shared" si="24"/>
        <v>-49160489</v>
      </c>
      <c r="E62" s="15">
        <f t="shared" si="24"/>
        <v>-34213039</v>
      </c>
      <c r="F62" s="15">
        <f t="shared" si="24"/>
        <v>-51146896</v>
      </c>
      <c r="G62" s="15">
        <f t="shared" si="24"/>
        <v>-24600524</v>
      </c>
      <c r="H62" s="15">
        <f t="shared" si="24"/>
        <v>-109277708</v>
      </c>
      <c r="I62" s="15">
        <f t="shared" si="24"/>
        <v>-8069555</v>
      </c>
      <c r="J62" s="15">
        <f t="shared" si="24"/>
        <v>-55684082</v>
      </c>
      <c r="K62" s="15">
        <f t="shared" si="24"/>
        <v>-163569939</v>
      </c>
      <c r="L62" s="15">
        <f t="shared" si="24"/>
        <v>-199176247</v>
      </c>
      <c r="M62" s="15">
        <f t="shared" si="24"/>
        <v>-51380929</v>
      </c>
      <c r="N62" s="15">
        <f t="shared" si="24"/>
        <v>-196900603</v>
      </c>
      <c r="O62" s="15">
        <f t="shared" si="24"/>
        <v>-109381829</v>
      </c>
      <c r="P62" s="15">
        <f t="shared" si="24"/>
        <v>-55314089</v>
      </c>
      <c r="Q62" s="15">
        <f t="shared" si="24"/>
        <v>-138405200</v>
      </c>
      <c r="R62" s="15">
        <f t="shared" si="24"/>
        <v>-308180047</v>
      </c>
      <c r="S62" s="15">
        <f t="shared" si="24"/>
        <v>-601936486</v>
      </c>
      <c r="T62" s="15">
        <f t="shared" si="24"/>
        <v>-386893797</v>
      </c>
      <c r="U62" s="8">
        <f t="shared" si="24"/>
        <v>-17692856</v>
      </c>
    </row>
    <row r="63" spans="1:21" ht="13.5" x14ac:dyDescent="0.25">
      <c r="A63" s="20" t="s">
        <v>123</v>
      </c>
      <c r="B63" s="15">
        <f>+B59-B58</f>
        <v>41081314</v>
      </c>
      <c r="C63" s="15">
        <f t="shared" ref="C63:U63" si="25">+C59-C58</f>
        <v>-106462887</v>
      </c>
      <c r="D63" s="15">
        <f t="shared" si="25"/>
        <v>-49160489</v>
      </c>
      <c r="E63" s="15">
        <f t="shared" si="25"/>
        <v>-34213039</v>
      </c>
      <c r="F63" s="15">
        <f t="shared" si="25"/>
        <v>-51146896</v>
      </c>
      <c r="G63" s="15">
        <f t="shared" si="25"/>
        <v>-24600524</v>
      </c>
      <c r="H63" s="15">
        <f t="shared" si="25"/>
        <v>-109277708</v>
      </c>
      <c r="I63" s="15">
        <f t="shared" si="25"/>
        <v>-8069555</v>
      </c>
      <c r="J63" s="15">
        <f t="shared" si="25"/>
        <v>-55684082</v>
      </c>
      <c r="K63" s="15">
        <f t="shared" si="25"/>
        <v>-163569939</v>
      </c>
      <c r="L63" s="15">
        <f t="shared" si="25"/>
        <v>-242633833</v>
      </c>
      <c r="M63" s="15">
        <f t="shared" si="25"/>
        <v>-51380929</v>
      </c>
      <c r="N63" s="15">
        <f t="shared" si="25"/>
        <v>-196900603</v>
      </c>
      <c r="O63" s="15">
        <f t="shared" si="25"/>
        <v>-109381829</v>
      </c>
      <c r="P63" s="15">
        <f t="shared" si="25"/>
        <v>-55314089</v>
      </c>
      <c r="Q63" s="15">
        <f t="shared" si="25"/>
        <v>-138405200</v>
      </c>
      <c r="R63" s="15">
        <f t="shared" si="25"/>
        <v>-335960515</v>
      </c>
      <c r="S63" s="15">
        <f t="shared" si="25"/>
        <v>-601936486</v>
      </c>
      <c r="T63" s="15">
        <f t="shared" si="25"/>
        <v>-386893797</v>
      </c>
      <c r="U63" s="8">
        <f t="shared" si="25"/>
        <v>-17692856</v>
      </c>
    </row>
    <row r="64" spans="1:21" ht="13.5" x14ac:dyDescent="0.25">
      <c r="A64" s="20" t="s">
        <v>124</v>
      </c>
      <c r="B64" s="17">
        <f>IF(B57=0,0,B59*100/B57)</f>
        <v>300.39665365853659</v>
      </c>
      <c r="C64" s="17">
        <f t="shared" ref="C64:U64" si="26">IF(C57=0,0,C59*100/C57)</f>
        <v>36.038523038213931</v>
      </c>
      <c r="D64" s="17">
        <f t="shared" si="26"/>
        <v>40.049378772135199</v>
      </c>
      <c r="E64" s="17">
        <f t="shared" si="26"/>
        <v>34.654192666105139</v>
      </c>
      <c r="F64" s="17">
        <f t="shared" si="26"/>
        <v>32.422785539316074</v>
      </c>
      <c r="G64" s="17">
        <f t="shared" si="26"/>
        <v>32.601304109589044</v>
      </c>
      <c r="H64" s="17">
        <f t="shared" si="26"/>
        <v>36.715374496421198</v>
      </c>
      <c r="I64" s="17">
        <f t="shared" si="26"/>
        <v>2.5062824694937778</v>
      </c>
      <c r="J64" s="17">
        <f t="shared" si="26"/>
        <v>17.54292799117016</v>
      </c>
      <c r="K64" s="17">
        <f t="shared" si="26"/>
        <v>32.204187865386487</v>
      </c>
      <c r="L64" s="17">
        <f t="shared" si="26"/>
        <v>15.150513930556148</v>
      </c>
      <c r="M64" s="17">
        <f t="shared" si="26"/>
        <v>11.550888735680859</v>
      </c>
      <c r="N64" s="17">
        <f t="shared" si="26"/>
        <v>28.208959358071493</v>
      </c>
      <c r="O64" s="17">
        <f t="shared" si="26"/>
        <v>31.896026259974981</v>
      </c>
      <c r="P64" s="17">
        <f t="shared" si="26"/>
        <v>8.1084990447711611</v>
      </c>
      <c r="Q64" s="17">
        <f t="shared" si="26"/>
        <v>15.922184774711509</v>
      </c>
      <c r="R64" s="17">
        <f t="shared" si="26"/>
        <v>21.004083773984952</v>
      </c>
      <c r="S64" s="17">
        <f t="shared" si="26"/>
        <v>19.900185899082214</v>
      </c>
      <c r="T64" s="17">
        <f t="shared" si="26"/>
        <v>40.060513855215767</v>
      </c>
      <c r="U64" s="10">
        <f t="shared" si="26"/>
        <v>48.884891119858437</v>
      </c>
    </row>
    <row r="65" spans="1:21" ht="13.5" x14ac:dyDescent="0.25">
      <c r="A65" s="20" t="s">
        <v>125</v>
      </c>
      <c r="B65" s="17">
        <f>IF(B58=0,0,B59*100/B58)</f>
        <v>300.39665365853659</v>
      </c>
      <c r="C65" s="17">
        <f t="shared" ref="C65:U65" si="27">IF(C58=0,0,C59*100/C58)</f>
        <v>36.038523038213931</v>
      </c>
      <c r="D65" s="17">
        <f t="shared" si="27"/>
        <v>40.049378772135199</v>
      </c>
      <c r="E65" s="17">
        <f t="shared" si="27"/>
        <v>34.654192666105139</v>
      </c>
      <c r="F65" s="17">
        <f t="shared" si="27"/>
        <v>32.422785539316074</v>
      </c>
      <c r="G65" s="17">
        <f t="shared" si="27"/>
        <v>32.601304109589044</v>
      </c>
      <c r="H65" s="17">
        <f t="shared" si="27"/>
        <v>36.715374496421198</v>
      </c>
      <c r="I65" s="17">
        <f t="shared" si="27"/>
        <v>2.5062824694937778</v>
      </c>
      <c r="J65" s="17">
        <f t="shared" si="27"/>
        <v>17.54292799117016</v>
      </c>
      <c r="K65" s="17">
        <f t="shared" si="27"/>
        <v>32.204187865386487</v>
      </c>
      <c r="L65" s="17">
        <f t="shared" si="27"/>
        <v>12.783839222568798</v>
      </c>
      <c r="M65" s="17">
        <f t="shared" si="27"/>
        <v>11.550888735680859</v>
      </c>
      <c r="N65" s="17">
        <f t="shared" si="27"/>
        <v>28.208959358071493</v>
      </c>
      <c r="O65" s="17">
        <f t="shared" si="27"/>
        <v>31.896026259974981</v>
      </c>
      <c r="P65" s="17">
        <f t="shared" si="27"/>
        <v>8.1084990447711611</v>
      </c>
      <c r="Q65" s="17">
        <f t="shared" si="27"/>
        <v>15.922184774711509</v>
      </c>
      <c r="R65" s="17">
        <f t="shared" si="27"/>
        <v>19.607815431159977</v>
      </c>
      <c r="S65" s="17">
        <f t="shared" si="27"/>
        <v>19.900185899082214</v>
      </c>
      <c r="T65" s="17">
        <f t="shared" si="27"/>
        <v>40.060513855215767</v>
      </c>
      <c r="U65" s="10">
        <f t="shared" si="27"/>
        <v>48.884891119858437</v>
      </c>
    </row>
    <row r="66" spans="1:21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6"/>
    </row>
    <row r="67" spans="1:21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6"/>
    </row>
    <row r="68" spans="1:21" ht="13.5" x14ac:dyDescent="0.25">
      <c r="A68" s="20" t="s">
        <v>127</v>
      </c>
      <c r="B68" s="16">
        <v>530565000</v>
      </c>
      <c r="C68" s="16">
        <v>167714000</v>
      </c>
      <c r="D68" s="16">
        <v>184900000</v>
      </c>
      <c r="E68" s="16">
        <v>46717000</v>
      </c>
      <c r="F68" s="16">
        <v>267805000</v>
      </c>
      <c r="G68" s="16">
        <v>97263000</v>
      </c>
      <c r="H68" s="16">
        <v>117124000</v>
      </c>
      <c r="I68" s="16">
        <v>2485000</v>
      </c>
      <c r="J68" s="16">
        <v>90526000</v>
      </c>
      <c r="K68" s="16">
        <v>219115000</v>
      </c>
      <c r="L68" s="16">
        <v>210262000</v>
      </c>
      <c r="M68" s="16">
        <v>51673000</v>
      </c>
      <c r="N68" s="16">
        <v>839356000</v>
      </c>
      <c r="O68" s="16">
        <v>173303000</v>
      </c>
      <c r="P68" s="16">
        <v>2341000</v>
      </c>
      <c r="Q68" s="16">
        <v>150948000</v>
      </c>
      <c r="R68" s="16">
        <v>344365000</v>
      </c>
      <c r="S68" s="16">
        <v>664086000</v>
      </c>
      <c r="T68" s="16">
        <v>517508000</v>
      </c>
      <c r="U68" s="9">
        <v>2525000</v>
      </c>
    </row>
    <row r="69" spans="1:21" ht="13.5" x14ac:dyDescent="0.25">
      <c r="A69" s="20" t="s">
        <v>128</v>
      </c>
      <c r="B69" s="16">
        <v>530565000</v>
      </c>
      <c r="C69" s="16">
        <v>167714000</v>
      </c>
      <c r="D69" s="16">
        <v>184900000</v>
      </c>
      <c r="E69" s="16">
        <v>46717000</v>
      </c>
      <c r="F69" s="16">
        <v>267805000</v>
      </c>
      <c r="G69" s="16">
        <v>97263000</v>
      </c>
      <c r="H69" s="16">
        <v>117124000</v>
      </c>
      <c r="I69" s="16">
        <v>2485000</v>
      </c>
      <c r="J69" s="16">
        <v>90526000</v>
      </c>
      <c r="K69" s="16">
        <v>219115000</v>
      </c>
      <c r="L69" s="16">
        <v>210262000</v>
      </c>
      <c r="M69" s="16">
        <v>51673000</v>
      </c>
      <c r="N69" s="16">
        <v>839356000</v>
      </c>
      <c r="O69" s="16">
        <v>173303000</v>
      </c>
      <c r="P69" s="16">
        <v>2341000</v>
      </c>
      <c r="Q69" s="16">
        <v>150948000</v>
      </c>
      <c r="R69" s="16">
        <v>344365000</v>
      </c>
      <c r="S69" s="16">
        <v>664086000</v>
      </c>
      <c r="T69" s="16">
        <v>517508000</v>
      </c>
      <c r="U69" s="9">
        <v>2525000</v>
      </c>
    </row>
    <row r="70" spans="1:21" ht="13.5" x14ac:dyDescent="0.25">
      <c r="A70" s="20" t="s">
        <v>129</v>
      </c>
      <c r="B70" s="16">
        <v>0</v>
      </c>
      <c r="C70" s="16">
        <v>0</v>
      </c>
      <c r="D70" s="16">
        <v>40016226</v>
      </c>
      <c r="E70" s="16">
        <v>0</v>
      </c>
      <c r="F70" s="16">
        <v>0</v>
      </c>
      <c r="G70" s="16">
        <v>0</v>
      </c>
      <c r="H70" s="16">
        <v>50550546</v>
      </c>
      <c r="I70" s="16">
        <v>681207</v>
      </c>
      <c r="J70" s="16">
        <v>0</v>
      </c>
      <c r="K70" s="16">
        <v>87763450</v>
      </c>
      <c r="L70" s="16">
        <v>0</v>
      </c>
      <c r="M70" s="16">
        <v>4144950</v>
      </c>
      <c r="N70" s="16">
        <v>0</v>
      </c>
      <c r="O70" s="16">
        <v>0</v>
      </c>
      <c r="P70" s="16">
        <v>82814453</v>
      </c>
      <c r="Q70" s="16">
        <v>13040148</v>
      </c>
      <c r="R70" s="16">
        <v>98182464</v>
      </c>
      <c r="S70" s="16">
        <v>0</v>
      </c>
      <c r="T70" s="16">
        <v>243262743</v>
      </c>
      <c r="U70" s="9">
        <v>16925010</v>
      </c>
    </row>
    <row r="71" spans="1:21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</row>
    <row r="72" spans="1:21" ht="13.5" x14ac:dyDescent="0.25">
      <c r="A72" s="20" t="s">
        <v>136</v>
      </c>
      <c r="B72" s="15">
        <f>+B69-B68</f>
        <v>0</v>
      </c>
      <c r="C72" s="15">
        <f t="shared" ref="C72:U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8">
        <f t="shared" si="28"/>
        <v>0</v>
      </c>
    </row>
    <row r="73" spans="1:21" ht="13.5" x14ac:dyDescent="0.25">
      <c r="A73" s="20" t="s">
        <v>122</v>
      </c>
      <c r="B73" s="15">
        <f>+B70-B68</f>
        <v>-530565000</v>
      </c>
      <c r="C73" s="15">
        <f t="shared" ref="C73:U73" si="29">+C70-C68</f>
        <v>-167714000</v>
      </c>
      <c r="D73" s="15">
        <f t="shared" si="29"/>
        <v>-144883774</v>
      </c>
      <c r="E73" s="15">
        <f t="shared" si="29"/>
        <v>-46717000</v>
      </c>
      <c r="F73" s="15">
        <f t="shared" si="29"/>
        <v>-267805000</v>
      </c>
      <c r="G73" s="15">
        <f t="shared" si="29"/>
        <v>-97263000</v>
      </c>
      <c r="H73" s="15">
        <f t="shared" si="29"/>
        <v>-66573454</v>
      </c>
      <c r="I73" s="15">
        <f t="shared" si="29"/>
        <v>-1803793</v>
      </c>
      <c r="J73" s="15">
        <f t="shared" si="29"/>
        <v>-90526000</v>
      </c>
      <c r="K73" s="15">
        <f t="shared" si="29"/>
        <v>-131351550</v>
      </c>
      <c r="L73" s="15">
        <f t="shared" si="29"/>
        <v>-210262000</v>
      </c>
      <c r="M73" s="15">
        <f t="shared" si="29"/>
        <v>-47528050</v>
      </c>
      <c r="N73" s="15">
        <f t="shared" si="29"/>
        <v>-839356000</v>
      </c>
      <c r="O73" s="15">
        <f t="shared" si="29"/>
        <v>-173303000</v>
      </c>
      <c r="P73" s="15">
        <f t="shared" si="29"/>
        <v>80473453</v>
      </c>
      <c r="Q73" s="15">
        <f t="shared" si="29"/>
        <v>-137907852</v>
      </c>
      <c r="R73" s="15">
        <f t="shared" si="29"/>
        <v>-246182536</v>
      </c>
      <c r="S73" s="15">
        <f t="shared" si="29"/>
        <v>-664086000</v>
      </c>
      <c r="T73" s="15">
        <f t="shared" si="29"/>
        <v>-274245257</v>
      </c>
      <c r="U73" s="8">
        <f t="shared" si="29"/>
        <v>14400010</v>
      </c>
    </row>
    <row r="74" spans="1:21" ht="13.5" x14ac:dyDescent="0.25">
      <c r="A74" s="20" t="s">
        <v>123</v>
      </c>
      <c r="B74" s="15">
        <f>+B70-B69</f>
        <v>-530565000</v>
      </c>
      <c r="C74" s="15">
        <f t="shared" ref="C74:U74" si="30">+C70-C69</f>
        <v>-167714000</v>
      </c>
      <c r="D74" s="15">
        <f t="shared" si="30"/>
        <v>-144883774</v>
      </c>
      <c r="E74" s="15">
        <f t="shared" si="30"/>
        <v>-46717000</v>
      </c>
      <c r="F74" s="15">
        <f t="shared" si="30"/>
        <v>-267805000</v>
      </c>
      <c r="G74" s="15">
        <f t="shared" si="30"/>
        <v>-97263000</v>
      </c>
      <c r="H74" s="15">
        <f t="shared" si="30"/>
        <v>-66573454</v>
      </c>
      <c r="I74" s="15">
        <f t="shared" si="30"/>
        <v>-1803793</v>
      </c>
      <c r="J74" s="15">
        <f t="shared" si="30"/>
        <v>-90526000</v>
      </c>
      <c r="K74" s="15">
        <f t="shared" si="30"/>
        <v>-131351550</v>
      </c>
      <c r="L74" s="15">
        <f t="shared" si="30"/>
        <v>-210262000</v>
      </c>
      <c r="M74" s="15">
        <f t="shared" si="30"/>
        <v>-47528050</v>
      </c>
      <c r="N74" s="15">
        <f t="shared" si="30"/>
        <v>-839356000</v>
      </c>
      <c r="O74" s="15">
        <f t="shared" si="30"/>
        <v>-173303000</v>
      </c>
      <c r="P74" s="15">
        <f t="shared" si="30"/>
        <v>80473453</v>
      </c>
      <c r="Q74" s="15">
        <f t="shared" si="30"/>
        <v>-137907852</v>
      </c>
      <c r="R74" s="15">
        <f t="shared" si="30"/>
        <v>-246182536</v>
      </c>
      <c r="S74" s="15">
        <f t="shared" si="30"/>
        <v>-664086000</v>
      </c>
      <c r="T74" s="15">
        <f t="shared" si="30"/>
        <v>-274245257</v>
      </c>
      <c r="U74" s="8">
        <f t="shared" si="30"/>
        <v>14400010</v>
      </c>
    </row>
    <row r="75" spans="1:21" ht="13.5" x14ac:dyDescent="0.25">
      <c r="A75" s="20" t="s">
        <v>124</v>
      </c>
      <c r="B75" s="17">
        <f>IF(B68=0,0,B70*100/B68)</f>
        <v>0</v>
      </c>
      <c r="C75" s="17">
        <f t="shared" ref="C75:U75" si="31">IF(C68=0,0,C70*100/C68)</f>
        <v>0</v>
      </c>
      <c r="D75" s="17">
        <f t="shared" si="31"/>
        <v>21.642090859924284</v>
      </c>
      <c r="E75" s="17">
        <f t="shared" si="31"/>
        <v>0</v>
      </c>
      <c r="F75" s="17">
        <f t="shared" si="31"/>
        <v>0</v>
      </c>
      <c r="G75" s="17">
        <f t="shared" si="31"/>
        <v>0</v>
      </c>
      <c r="H75" s="17">
        <f t="shared" si="31"/>
        <v>43.159852805573578</v>
      </c>
      <c r="I75" s="17">
        <f t="shared" si="31"/>
        <v>27.412756539235414</v>
      </c>
      <c r="J75" s="17">
        <f t="shared" si="31"/>
        <v>0</v>
      </c>
      <c r="K75" s="17">
        <f t="shared" si="31"/>
        <v>40.053601989822695</v>
      </c>
      <c r="L75" s="17">
        <f t="shared" si="31"/>
        <v>0</v>
      </c>
      <c r="M75" s="17">
        <f t="shared" si="31"/>
        <v>8.021500590250227</v>
      </c>
      <c r="N75" s="17">
        <f t="shared" si="31"/>
        <v>0</v>
      </c>
      <c r="O75" s="17">
        <f t="shared" si="31"/>
        <v>0</v>
      </c>
      <c r="P75" s="17">
        <f t="shared" si="31"/>
        <v>3537.5674070909868</v>
      </c>
      <c r="Q75" s="17">
        <f t="shared" si="31"/>
        <v>8.6388345655457517</v>
      </c>
      <c r="R75" s="17">
        <f t="shared" si="31"/>
        <v>28.511162284204261</v>
      </c>
      <c r="S75" s="17">
        <f t="shared" si="31"/>
        <v>0</v>
      </c>
      <c r="T75" s="17">
        <f t="shared" si="31"/>
        <v>47.006566661771416</v>
      </c>
      <c r="U75" s="10">
        <f t="shared" si="31"/>
        <v>670.29742574257421</v>
      </c>
    </row>
    <row r="76" spans="1:21" ht="13.5" x14ac:dyDescent="0.25">
      <c r="A76" s="20" t="s">
        <v>125</v>
      </c>
      <c r="B76" s="17">
        <f>IF(B69=0,0,B70*100/B69)</f>
        <v>0</v>
      </c>
      <c r="C76" s="17">
        <f t="shared" ref="C76:U76" si="32">IF(C69=0,0,C70*100/C69)</f>
        <v>0</v>
      </c>
      <c r="D76" s="17">
        <f t="shared" si="32"/>
        <v>21.642090859924284</v>
      </c>
      <c r="E76" s="17">
        <f t="shared" si="32"/>
        <v>0</v>
      </c>
      <c r="F76" s="17">
        <f t="shared" si="32"/>
        <v>0</v>
      </c>
      <c r="G76" s="17">
        <f t="shared" si="32"/>
        <v>0</v>
      </c>
      <c r="H76" s="17">
        <f t="shared" si="32"/>
        <v>43.159852805573578</v>
      </c>
      <c r="I76" s="17">
        <f t="shared" si="32"/>
        <v>27.412756539235414</v>
      </c>
      <c r="J76" s="17">
        <f t="shared" si="32"/>
        <v>0</v>
      </c>
      <c r="K76" s="17">
        <f t="shared" si="32"/>
        <v>40.053601989822695</v>
      </c>
      <c r="L76" s="17">
        <f t="shared" si="32"/>
        <v>0</v>
      </c>
      <c r="M76" s="17">
        <f t="shared" si="32"/>
        <v>8.021500590250227</v>
      </c>
      <c r="N76" s="17">
        <f t="shared" si="32"/>
        <v>0</v>
      </c>
      <c r="O76" s="17">
        <f t="shared" si="32"/>
        <v>0</v>
      </c>
      <c r="P76" s="17">
        <f t="shared" si="32"/>
        <v>3537.5674070909868</v>
      </c>
      <c r="Q76" s="17">
        <f t="shared" si="32"/>
        <v>8.6388345655457517</v>
      </c>
      <c r="R76" s="17">
        <f t="shared" si="32"/>
        <v>28.511162284204261</v>
      </c>
      <c r="S76" s="17">
        <f t="shared" si="32"/>
        <v>0</v>
      </c>
      <c r="T76" s="17">
        <f t="shared" si="32"/>
        <v>47.006566661771416</v>
      </c>
      <c r="U76" s="10">
        <f t="shared" si="32"/>
        <v>670.29742574257421</v>
      </c>
    </row>
    <row r="77" spans="1:21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6"/>
    </row>
    <row r="78" spans="1:21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6"/>
    </row>
    <row r="79" spans="1:21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9">
        <v>0</v>
      </c>
    </row>
    <row r="80" spans="1:21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9">
        <v>0</v>
      </c>
    </row>
    <row r="81" spans="1:21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9">
        <v>0</v>
      </c>
    </row>
    <row r="82" spans="1:21" ht="13.5" x14ac:dyDescent="0.25">
      <c r="A82" s="20" t="s">
        <v>141</v>
      </c>
      <c r="B82" s="16">
        <v>0</v>
      </c>
      <c r="C82" s="16">
        <v>1206780804</v>
      </c>
      <c r="D82" s="16">
        <v>833444224</v>
      </c>
      <c r="E82" s="16">
        <v>1072692892</v>
      </c>
      <c r="F82" s="16">
        <v>1960447548</v>
      </c>
      <c r="G82" s="16">
        <v>778372352</v>
      </c>
      <c r="H82" s="16">
        <v>3637947533</v>
      </c>
      <c r="I82" s="16">
        <v>0</v>
      </c>
      <c r="J82" s="16">
        <v>922981854</v>
      </c>
      <c r="K82" s="16">
        <v>7848912548</v>
      </c>
      <c r="L82" s="16">
        <v>412959413</v>
      </c>
      <c r="M82" s="16">
        <v>561611712</v>
      </c>
      <c r="N82" s="16">
        <v>1976525454</v>
      </c>
      <c r="O82" s="16">
        <v>707439725</v>
      </c>
      <c r="P82" s="16">
        <v>1633583</v>
      </c>
      <c r="Q82" s="16">
        <v>722116364</v>
      </c>
      <c r="R82" s="16">
        <v>178796879</v>
      </c>
      <c r="S82" s="16">
        <v>2683991570</v>
      </c>
      <c r="T82" s="16">
        <v>1057448968</v>
      </c>
      <c r="U82" s="9">
        <v>0</v>
      </c>
    </row>
    <row r="83" spans="1:21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6"/>
    </row>
    <row r="84" spans="1:21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6"/>
    </row>
    <row r="85" spans="1:21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9">
        <v>0</v>
      </c>
    </row>
    <row r="86" spans="1:21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9">
        <v>0</v>
      </c>
    </row>
    <row r="87" spans="1:21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9">
        <v>0</v>
      </c>
    </row>
    <row r="88" spans="1:21" ht="13.5" x14ac:dyDescent="0.25">
      <c r="A88" s="20" t="s">
        <v>141</v>
      </c>
      <c r="B88" s="16">
        <v>2283701</v>
      </c>
      <c r="C88" s="16">
        <v>1548740586</v>
      </c>
      <c r="D88" s="16">
        <v>716946834</v>
      </c>
      <c r="E88" s="16">
        <v>3998618</v>
      </c>
      <c r="F88" s="16">
        <v>2930968230</v>
      </c>
      <c r="G88" s="16">
        <v>303480753</v>
      </c>
      <c r="H88" s="16">
        <v>5148513308</v>
      </c>
      <c r="I88" s="16">
        <v>165972</v>
      </c>
      <c r="J88" s="16">
        <v>1154542626</v>
      </c>
      <c r="K88" s="16">
        <v>7090015415</v>
      </c>
      <c r="L88" s="16">
        <v>8961063</v>
      </c>
      <c r="M88" s="16">
        <v>241352549</v>
      </c>
      <c r="N88" s="16">
        <v>5844136</v>
      </c>
      <c r="O88" s="16">
        <v>659943</v>
      </c>
      <c r="P88" s="16">
        <v>0</v>
      </c>
      <c r="Q88" s="16">
        <v>1522784026</v>
      </c>
      <c r="R88" s="16">
        <v>20089437</v>
      </c>
      <c r="S88" s="16">
        <v>226397239</v>
      </c>
      <c r="T88" s="16">
        <v>1063846423</v>
      </c>
      <c r="U88" s="9">
        <v>6933562</v>
      </c>
    </row>
    <row r="89" spans="1:21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6"/>
    </row>
    <row r="90" spans="1:21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6"/>
    </row>
    <row r="91" spans="1:21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219999998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235761016</v>
      </c>
      <c r="S91" s="16">
        <v>0</v>
      </c>
      <c r="T91" s="16">
        <v>0</v>
      </c>
      <c r="U91" s="9">
        <v>0</v>
      </c>
    </row>
    <row r="92" spans="1:21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382134527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522382686</v>
      </c>
      <c r="S92" s="16">
        <v>0</v>
      </c>
      <c r="T92" s="16">
        <v>150587</v>
      </c>
      <c r="U92" s="9">
        <v>346272</v>
      </c>
    </row>
    <row r="93" spans="1:21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6"/>
    </row>
    <row r="94" spans="1:21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9">
        <v>0</v>
      </c>
    </row>
    <row r="95" spans="1:21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4">
        <v>0</v>
      </c>
    </row>
  </sheetData>
  <mergeCells count="2">
    <mergeCell ref="A1:U1"/>
    <mergeCell ref="B2:U2"/>
  </mergeCells>
  <pageMargins left="0.7" right="0.7" top="0.75" bottom="0.75" header="0.3" footer="0.3"/>
  <rowBreaks count="1" manualBreakCount="1"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5"/>
  <sheetViews>
    <sheetView workbookViewId="0">
      <selection sqref="A1:AF1"/>
    </sheetView>
  </sheetViews>
  <sheetFormatPr defaultRowHeight="12.75" x14ac:dyDescent="0.2"/>
  <cols>
    <col min="1" max="1" width="44.42578125" bestFit="1" customWidth="1"/>
    <col min="2" max="32" width="28.85546875" bestFit="1" customWidth="1"/>
  </cols>
  <sheetData>
    <row r="1" spans="1:32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</row>
    <row r="3" spans="1:32" ht="13.5" x14ac:dyDescent="0.25">
      <c r="A3" s="18"/>
      <c r="B3" s="11" t="s">
        <v>443</v>
      </c>
      <c r="C3" s="11" t="s">
        <v>444</v>
      </c>
      <c r="D3" s="11" t="s">
        <v>445</v>
      </c>
      <c r="E3" s="11" t="s">
        <v>446</v>
      </c>
      <c r="F3" s="11" t="s">
        <v>447</v>
      </c>
      <c r="G3" s="11" t="s">
        <v>448</v>
      </c>
      <c r="H3" s="11" t="s">
        <v>449</v>
      </c>
      <c r="I3" s="11" t="s">
        <v>450</v>
      </c>
      <c r="J3" s="11" t="s">
        <v>451</v>
      </c>
      <c r="K3" s="11" t="s">
        <v>452</v>
      </c>
      <c r="L3" s="11" t="s">
        <v>453</v>
      </c>
      <c r="M3" s="11" t="s">
        <v>454</v>
      </c>
      <c r="N3" s="11" t="s">
        <v>455</v>
      </c>
      <c r="O3" s="11" t="s">
        <v>456</v>
      </c>
      <c r="P3" s="11" t="s">
        <v>457</v>
      </c>
      <c r="Q3" s="11" t="s">
        <v>458</v>
      </c>
      <c r="R3" s="11" t="s">
        <v>459</v>
      </c>
      <c r="S3" s="11" t="s">
        <v>460</v>
      </c>
      <c r="T3" s="11" t="s">
        <v>461</v>
      </c>
      <c r="U3" s="11" t="s">
        <v>462</v>
      </c>
      <c r="V3" s="11" t="s">
        <v>463</v>
      </c>
      <c r="W3" s="11" t="s">
        <v>464</v>
      </c>
      <c r="X3" s="11" t="s">
        <v>465</v>
      </c>
      <c r="Y3" s="11" t="s">
        <v>466</v>
      </c>
      <c r="Z3" s="11" t="s">
        <v>467</v>
      </c>
      <c r="AA3" s="11" t="s">
        <v>468</v>
      </c>
      <c r="AB3" s="11" t="s">
        <v>469</v>
      </c>
      <c r="AC3" s="11" t="s">
        <v>470</v>
      </c>
      <c r="AD3" s="11" t="s">
        <v>471</v>
      </c>
      <c r="AE3" s="11" t="s">
        <v>472</v>
      </c>
      <c r="AF3" s="4" t="s">
        <v>473</v>
      </c>
    </row>
    <row r="4" spans="1:32" ht="13.5" x14ac:dyDescent="0.25">
      <c r="A4" s="19"/>
      <c r="B4" s="12" t="s">
        <v>68</v>
      </c>
      <c r="C4" s="12" t="s">
        <v>474</v>
      </c>
      <c r="D4" s="12" t="s">
        <v>475</v>
      </c>
      <c r="E4" s="12" t="s">
        <v>476</v>
      </c>
      <c r="F4" s="12" t="s">
        <v>477</v>
      </c>
      <c r="G4" s="12" t="s">
        <v>478</v>
      </c>
      <c r="H4" s="12" t="s">
        <v>479</v>
      </c>
      <c r="I4" s="12" t="s">
        <v>480</v>
      </c>
      <c r="J4" s="12" t="s">
        <v>481</v>
      </c>
      <c r="K4" s="12" t="s">
        <v>482</v>
      </c>
      <c r="L4" s="12" t="s">
        <v>483</v>
      </c>
      <c r="M4" s="12" t="s">
        <v>484</v>
      </c>
      <c r="N4" s="12" t="s">
        <v>485</v>
      </c>
      <c r="O4" s="12" t="s">
        <v>486</v>
      </c>
      <c r="P4" s="12" t="s">
        <v>487</v>
      </c>
      <c r="Q4" s="12" t="s">
        <v>488</v>
      </c>
      <c r="R4" s="12" t="s">
        <v>489</v>
      </c>
      <c r="S4" s="12" t="s">
        <v>490</v>
      </c>
      <c r="T4" s="12" t="s">
        <v>491</v>
      </c>
      <c r="U4" s="12" t="s">
        <v>417</v>
      </c>
      <c r="V4" s="12" t="s">
        <v>492</v>
      </c>
      <c r="W4" s="12" t="s">
        <v>493</v>
      </c>
      <c r="X4" s="12" t="s">
        <v>494</v>
      </c>
      <c r="Y4" s="12" t="s">
        <v>495</v>
      </c>
      <c r="Z4" s="12" t="s">
        <v>496</v>
      </c>
      <c r="AA4" s="12" t="s">
        <v>497</v>
      </c>
      <c r="AB4" s="12" t="s">
        <v>498</v>
      </c>
      <c r="AC4" s="12" t="s">
        <v>499</v>
      </c>
      <c r="AD4" s="12" t="s">
        <v>500</v>
      </c>
      <c r="AE4" s="12" t="s">
        <v>501</v>
      </c>
      <c r="AF4" s="5" t="s">
        <v>502</v>
      </c>
    </row>
    <row r="5" spans="1:32" ht="13.5" x14ac:dyDescent="0.25">
      <c r="A5" s="19"/>
      <c r="B5" s="12" t="s">
        <v>503</v>
      </c>
      <c r="C5" s="12" t="s">
        <v>84</v>
      </c>
      <c r="D5" s="12" t="s">
        <v>84</v>
      </c>
      <c r="E5" s="12" t="s">
        <v>504</v>
      </c>
      <c r="F5" s="12" t="s">
        <v>84</v>
      </c>
      <c r="G5" s="12" t="s">
        <v>505</v>
      </c>
      <c r="H5" s="12" t="s">
        <v>85</v>
      </c>
      <c r="I5" s="12" t="s">
        <v>85</v>
      </c>
      <c r="J5" s="12" t="s">
        <v>506</v>
      </c>
      <c r="K5" s="12" t="s">
        <v>85</v>
      </c>
      <c r="L5" s="12" t="s">
        <v>84</v>
      </c>
      <c r="M5" s="12" t="s">
        <v>84</v>
      </c>
      <c r="N5" s="12" t="s">
        <v>85</v>
      </c>
      <c r="O5" s="12" t="s">
        <v>84</v>
      </c>
      <c r="P5" s="12" t="s">
        <v>84</v>
      </c>
      <c r="Q5" s="12" t="s">
        <v>84</v>
      </c>
      <c r="R5" s="12" t="s">
        <v>85</v>
      </c>
      <c r="S5" s="12" t="s">
        <v>84</v>
      </c>
      <c r="T5" s="12" t="s">
        <v>84</v>
      </c>
      <c r="U5" s="12" t="s">
        <v>507</v>
      </c>
      <c r="V5" s="12" t="s">
        <v>508</v>
      </c>
      <c r="W5" s="12" t="s">
        <v>85</v>
      </c>
      <c r="X5" s="12" t="s">
        <v>85</v>
      </c>
      <c r="Y5" s="12" t="s">
        <v>85</v>
      </c>
      <c r="Z5" s="12" t="s">
        <v>509</v>
      </c>
      <c r="AA5" s="12" t="s">
        <v>510</v>
      </c>
      <c r="AB5" s="12" t="s">
        <v>511</v>
      </c>
      <c r="AC5" s="12" t="s">
        <v>85</v>
      </c>
      <c r="AD5" s="12" t="s">
        <v>85</v>
      </c>
      <c r="AE5" s="12" t="s">
        <v>84</v>
      </c>
      <c r="AF5" s="5" t="s">
        <v>512</v>
      </c>
    </row>
    <row r="6" spans="1:32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6"/>
    </row>
    <row r="7" spans="1:32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32" ht="13.5" x14ac:dyDescent="0.25">
      <c r="A8" s="20" t="s">
        <v>107</v>
      </c>
      <c r="B8" s="15">
        <f>+B15</f>
        <v>124991315</v>
      </c>
      <c r="C8" s="15">
        <f t="shared" ref="C8:AF8" si="0">+C15</f>
        <v>297662326</v>
      </c>
      <c r="D8" s="15">
        <f t="shared" si="0"/>
        <v>205728794</v>
      </c>
      <c r="E8" s="15">
        <f t="shared" si="0"/>
        <v>49348558</v>
      </c>
      <c r="F8" s="15">
        <f t="shared" si="0"/>
        <v>17292922</v>
      </c>
      <c r="G8" s="15">
        <f t="shared" si="0"/>
        <v>155262188</v>
      </c>
      <c r="H8" s="15">
        <f t="shared" si="0"/>
        <v>32704429</v>
      </c>
      <c r="I8" s="15">
        <f t="shared" si="0"/>
        <v>81229819</v>
      </c>
      <c r="J8" s="15">
        <f t="shared" si="0"/>
        <v>19176422</v>
      </c>
      <c r="K8" s="15">
        <f t="shared" si="0"/>
        <v>19689419</v>
      </c>
      <c r="L8" s="15">
        <f t="shared" si="0"/>
        <v>27417125</v>
      </c>
      <c r="M8" s="15">
        <f t="shared" si="0"/>
        <v>18779788</v>
      </c>
      <c r="N8" s="15">
        <f t="shared" si="0"/>
        <v>82133907</v>
      </c>
      <c r="O8" s="15">
        <f t="shared" si="0"/>
        <v>-161490425</v>
      </c>
      <c r="P8" s="15">
        <f t="shared" si="0"/>
        <v>7397130</v>
      </c>
      <c r="Q8" s="15">
        <f t="shared" si="0"/>
        <v>27652852</v>
      </c>
      <c r="R8" s="15">
        <f t="shared" si="0"/>
        <v>12931278</v>
      </c>
      <c r="S8" s="15">
        <f t="shared" si="0"/>
        <v>29499061</v>
      </c>
      <c r="T8" s="15">
        <f t="shared" si="0"/>
        <v>65905659</v>
      </c>
      <c r="U8" s="15">
        <f t="shared" si="0"/>
        <v>36209491</v>
      </c>
      <c r="V8" s="15">
        <f t="shared" si="0"/>
        <v>43204998</v>
      </c>
      <c r="W8" s="15">
        <f t="shared" si="0"/>
        <v>33472619</v>
      </c>
      <c r="X8" s="15">
        <f t="shared" si="0"/>
        <v>23462162</v>
      </c>
      <c r="Y8" s="15">
        <f t="shared" si="0"/>
        <v>64840482</v>
      </c>
      <c r="Z8" s="15">
        <f t="shared" si="0"/>
        <v>327280665</v>
      </c>
      <c r="AA8" s="15">
        <f t="shared" si="0"/>
        <v>2422353</v>
      </c>
      <c r="AB8" s="15">
        <f t="shared" si="0"/>
        <v>1266560930</v>
      </c>
      <c r="AC8" s="15">
        <f t="shared" si="0"/>
        <v>113912003</v>
      </c>
      <c r="AD8" s="15">
        <f t="shared" si="0"/>
        <v>66062833</v>
      </c>
      <c r="AE8" s="15">
        <f t="shared" si="0"/>
        <v>112894062</v>
      </c>
      <c r="AF8" s="8">
        <f t="shared" si="0"/>
        <v>64221785</v>
      </c>
    </row>
    <row r="9" spans="1:32" ht="13.5" x14ac:dyDescent="0.25">
      <c r="A9" s="20" t="s">
        <v>108</v>
      </c>
      <c r="B9" s="15">
        <f>+B26</f>
        <v>84744384</v>
      </c>
      <c r="C9" s="15">
        <f t="shared" ref="C9:AF9" si="1">+C26</f>
        <v>336073525</v>
      </c>
      <c r="D9" s="15">
        <f t="shared" si="1"/>
        <v>186301046</v>
      </c>
      <c r="E9" s="15">
        <f t="shared" si="1"/>
        <v>34589504</v>
      </c>
      <c r="F9" s="15">
        <f t="shared" si="1"/>
        <v>32767563</v>
      </c>
      <c r="G9" s="15">
        <f t="shared" si="1"/>
        <v>111801264</v>
      </c>
      <c r="H9" s="15">
        <f t="shared" si="1"/>
        <v>14533594</v>
      </c>
      <c r="I9" s="15">
        <f t="shared" si="1"/>
        <v>80067681</v>
      </c>
      <c r="J9" s="15">
        <f t="shared" si="1"/>
        <v>28087985</v>
      </c>
      <c r="K9" s="15">
        <f t="shared" si="1"/>
        <v>18057130</v>
      </c>
      <c r="L9" s="15">
        <f t="shared" si="1"/>
        <v>22381393</v>
      </c>
      <c r="M9" s="15">
        <f t="shared" si="1"/>
        <v>29274875</v>
      </c>
      <c r="N9" s="15">
        <f t="shared" si="1"/>
        <v>47088465</v>
      </c>
      <c r="O9" s="15">
        <f t="shared" si="1"/>
        <v>46372750</v>
      </c>
      <c r="P9" s="15">
        <f t="shared" si="1"/>
        <v>8506542</v>
      </c>
      <c r="Q9" s="15">
        <f t="shared" si="1"/>
        <v>20376778</v>
      </c>
      <c r="R9" s="15">
        <f t="shared" si="1"/>
        <v>13620913</v>
      </c>
      <c r="S9" s="15">
        <f t="shared" si="1"/>
        <v>13067627</v>
      </c>
      <c r="T9" s="15">
        <f t="shared" si="1"/>
        <v>34656208</v>
      </c>
      <c r="U9" s="15">
        <f t="shared" si="1"/>
        <v>30314009</v>
      </c>
      <c r="V9" s="15">
        <f t="shared" si="1"/>
        <v>51624097</v>
      </c>
      <c r="W9" s="15">
        <f t="shared" si="1"/>
        <v>19725293</v>
      </c>
      <c r="X9" s="15">
        <f t="shared" si="1"/>
        <v>36029694</v>
      </c>
      <c r="Y9" s="15">
        <f t="shared" si="1"/>
        <v>51161325</v>
      </c>
      <c r="Z9" s="15">
        <f t="shared" si="1"/>
        <v>253094424</v>
      </c>
      <c r="AA9" s="15">
        <f t="shared" si="1"/>
        <v>14261044</v>
      </c>
      <c r="AB9" s="15">
        <f t="shared" si="1"/>
        <v>1079628317</v>
      </c>
      <c r="AC9" s="15">
        <f t="shared" si="1"/>
        <v>74835937</v>
      </c>
      <c r="AD9" s="15">
        <f t="shared" si="1"/>
        <v>63453036</v>
      </c>
      <c r="AE9" s="15">
        <f t="shared" si="1"/>
        <v>121068910</v>
      </c>
      <c r="AF9" s="8">
        <f t="shared" si="1"/>
        <v>49992256</v>
      </c>
    </row>
    <row r="10" spans="1:32" ht="13.5" x14ac:dyDescent="0.25">
      <c r="A10" s="20" t="s">
        <v>109</v>
      </c>
      <c r="B10" s="15">
        <f>+B8-B9</f>
        <v>40246931</v>
      </c>
      <c r="C10" s="15">
        <f t="shared" ref="C10:AF10" si="2">+C8-C9</f>
        <v>-38411199</v>
      </c>
      <c r="D10" s="15">
        <f t="shared" si="2"/>
        <v>19427748</v>
      </c>
      <c r="E10" s="15">
        <f t="shared" si="2"/>
        <v>14759054</v>
      </c>
      <c r="F10" s="15">
        <f t="shared" si="2"/>
        <v>-15474641</v>
      </c>
      <c r="G10" s="15">
        <f t="shared" si="2"/>
        <v>43460924</v>
      </c>
      <c r="H10" s="15">
        <f t="shared" si="2"/>
        <v>18170835</v>
      </c>
      <c r="I10" s="15">
        <f t="shared" si="2"/>
        <v>1162138</v>
      </c>
      <c r="J10" s="15">
        <f t="shared" si="2"/>
        <v>-8911563</v>
      </c>
      <c r="K10" s="15">
        <f t="shared" si="2"/>
        <v>1632289</v>
      </c>
      <c r="L10" s="15">
        <f t="shared" si="2"/>
        <v>5035732</v>
      </c>
      <c r="M10" s="15">
        <f t="shared" si="2"/>
        <v>-10495087</v>
      </c>
      <c r="N10" s="15">
        <f t="shared" si="2"/>
        <v>35045442</v>
      </c>
      <c r="O10" s="15">
        <f t="shared" si="2"/>
        <v>-207863175</v>
      </c>
      <c r="P10" s="15">
        <f t="shared" si="2"/>
        <v>-1109412</v>
      </c>
      <c r="Q10" s="15">
        <f t="shared" si="2"/>
        <v>7276074</v>
      </c>
      <c r="R10" s="15">
        <f t="shared" si="2"/>
        <v>-689635</v>
      </c>
      <c r="S10" s="15">
        <f t="shared" si="2"/>
        <v>16431434</v>
      </c>
      <c r="T10" s="15">
        <f t="shared" si="2"/>
        <v>31249451</v>
      </c>
      <c r="U10" s="15">
        <f t="shared" si="2"/>
        <v>5895482</v>
      </c>
      <c r="V10" s="15">
        <f t="shared" si="2"/>
        <v>-8419099</v>
      </c>
      <c r="W10" s="15">
        <f t="shared" si="2"/>
        <v>13747326</v>
      </c>
      <c r="X10" s="15">
        <f t="shared" si="2"/>
        <v>-12567532</v>
      </c>
      <c r="Y10" s="15">
        <f t="shared" si="2"/>
        <v>13679157</v>
      </c>
      <c r="Z10" s="15">
        <f t="shared" si="2"/>
        <v>74186241</v>
      </c>
      <c r="AA10" s="15">
        <f t="shared" si="2"/>
        <v>-11838691</v>
      </c>
      <c r="AB10" s="15">
        <f t="shared" si="2"/>
        <v>186932613</v>
      </c>
      <c r="AC10" s="15">
        <f t="shared" si="2"/>
        <v>39076066</v>
      </c>
      <c r="AD10" s="15">
        <f t="shared" si="2"/>
        <v>2609797</v>
      </c>
      <c r="AE10" s="15">
        <f t="shared" si="2"/>
        <v>-8174848</v>
      </c>
      <c r="AF10" s="8">
        <f t="shared" si="2"/>
        <v>14229529</v>
      </c>
    </row>
    <row r="11" spans="1:32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6"/>
    </row>
    <row r="12" spans="1:32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"/>
    </row>
    <row r="13" spans="1:32" ht="13.5" x14ac:dyDescent="0.25">
      <c r="A13" s="20" t="s">
        <v>112</v>
      </c>
      <c r="B13" s="16">
        <v>424457011</v>
      </c>
      <c r="C13" s="16">
        <v>813983031</v>
      </c>
      <c r="D13" s="16">
        <v>734575421</v>
      </c>
      <c r="E13" s="16">
        <v>120431586</v>
      </c>
      <c r="F13" s="16">
        <v>135637816</v>
      </c>
      <c r="G13" s="16">
        <v>467537254</v>
      </c>
      <c r="H13" s="16">
        <v>92344456</v>
      </c>
      <c r="I13" s="16">
        <v>284500565</v>
      </c>
      <c r="J13" s="16">
        <v>101898308</v>
      </c>
      <c r="K13" s="16">
        <v>90036404</v>
      </c>
      <c r="L13" s="16">
        <v>83456950</v>
      </c>
      <c r="M13" s="16">
        <v>202076682</v>
      </c>
      <c r="N13" s="16">
        <v>253762950</v>
      </c>
      <c r="O13" s="16">
        <v>356074923</v>
      </c>
      <c r="P13" s="16">
        <v>105861269</v>
      </c>
      <c r="Q13" s="16">
        <v>70576864</v>
      </c>
      <c r="R13" s="16">
        <v>127096555</v>
      </c>
      <c r="S13" s="16">
        <v>183769909</v>
      </c>
      <c r="T13" s="16">
        <v>237406365</v>
      </c>
      <c r="U13" s="16">
        <v>73822100</v>
      </c>
      <c r="V13" s="16">
        <v>406710136</v>
      </c>
      <c r="W13" s="16">
        <v>99464581</v>
      </c>
      <c r="X13" s="16">
        <v>287982148</v>
      </c>
      <c r="Y13" s="16">
        <v>157685964</v>
      </c>
      <c r="Z13" s="16">
        <v>1104563555</v>
      </c>
      <c r="AA13" s="16">
        <v>94564000</v>
      </c>
      <c r="AB13" s="16">
        <v>2969076794</v>
      </c>
      <c r="AC13" s="16">
        <v>354506808</v>
      </c>
      <c r="AD13" s="16">
        <v>217318667</v>
      </c>
      <c r="AE13" s="16">
        <v>537285622</v>
      </c>
      <c r="AF13" s="9">
        <v>158782400</v>
      </c>
    </row>
    <row r="14" spans="1:32" ht="13.5" x14ac:dyDescent="0.25">
      <c r="A14" s="20" t="s">
        <v>113</v>
      </c>
      <c r="B14" s="16">
        <v>424457011</v>
      </c>
      <c r="C14" s="16">
        <v>813983031</v>
      </c>
      <c r="D14" s="16">
        <v>734575421</v>
      </c>
      <c r="E14" s="16">
        <v>120431586</v>
      </c>
      <c r="F14" s="16">
        <v>135637816</v>
      </c>
      <c r="G14" s="16">
        <v>467537254</v>
      </c>
      <c r="H14" s="16">
        <v>92344456</v>
      </c>
      <c r="I14" s="16">
        <v>284500565</v>
      </c>
      <c r="J14" s="16">
        <v>101898308</v>
      </c>
      <c r="K14" s="16">
        <v>90036404</v>
      </c>
      <c r="L14" s="16">
        <v>83456950</v>
      </c>
      <c r="M14" s="16">
        <v>202076682</v>
      </c>
      <c r="N14" s="16">
        <v>253762950</v>
      </c>
      <c r="O14" s="16">
        <v>356074923</v>
      </c>
      <c r="P14" s="16">
        <v>105861269</v>
      </c>
      <c r="Q14" s="16">
        <v>70576864</v>
      </c>
      <c r="R14" s="16">
        <v>127096555</v>
      </c>
      <c r="S14" s="16">
        <v>183769909</v>
      </c>
      <c r="T14" s="16">
        <v>237406365</v>
      </c>
      <c r="U14" s="16">
        <v>73822100</v>
      </c>
      <c r="V14" s="16">
        <v>406710136</v>
      </c>
      <c r="W14" s="16">
        <v>99464581</v>
      </c>
      <c r="X14" s="16">
        <v>287982148</v>
      </c>
      <c r="Y14" s="16">
        <v>157685964</v>
      </c>
      <c r="Z14" s="16">
        <v>1104563555</v>
      </c>
      <c r="AA14" s="16">
        <v>94564000</v>
      </c>
      <c r="AB14" s="16">
        <v>2969076794</v>
      </c>
      <c r="AC14" s="16">
        <v>354506808</v>
      </c>
      <c r="AD14" s="16">
        <v>217318667</v>
      </c>
      <c r="AE14" s="16">
        <v>537285622</v>
      </c>
      <c r="AF14" s="9">
        <v>158782400</v>
      </c>
    </row>
    <row r="15" spans="1:32" ht="13.5" x14ac:dyDescent="0.25">
      <c r="A15" s="20" t="s">
        <v>114</v>
      </c>
      <c r="B15" s="16">
        <v>124991315</v>
      </c>
      <c r="C15" s="16">
        <v>297662326</v>
      </c>
      <c r="D15" s="16">
        <v>205728794</v>
      </c>
      <c r="E15" s="16">
        <v>49348558</v>
      </c>
      <c r="F15" s="16">
        <v>17292922</v>
      </c>
      <c r="G15" s="16">
        <v>155262188</v>
      </c>
      <c r="H15" s="16">
        <v>32704429</v>
      </c>
      <c r="I15" s="16">
        <v>81229819</v>
      </c>
      <c r="J15" s="16">
        <v>19176422</v>
      </c>
      <c r="K15" s="16">
        <v>19689419</v>
      </c>
      <c r="L15" s="16">
        <v>27417125</v>
      </c>
      <c r="M15" s="16">
        <v>18779788</v>
      </c>
      <c r="N15" s="16">
        <v>82133907</v>
      </c>
      <c r="O15" s="16">
        <v>-161490425</v>
      </c>
      <c r="P15" s="16">
        <v>7397130</v>
      </c>
      <c r="Q15" s="16">
        <v>27652852</v>
      </c>
      <c r="R15" s="16">
        <v>12931278</v>
      </c>
      <c r="S15" s="16">
        <v>29499061</v>
      </c>
      <c r="T15" s="16">
        <v>65905659</v>
      </c>
      <c r="U15" s="16">
        <v>36209491</v>
      </c>
      <c r="V15" s="16">
        <v>43204998</v>
      </c>
      <c r="W15" s="16">
        <v>33472619</v>
      </c>
      <c r="X15" s="16">
        <v>23462162</v>
      </c>
      <c r="Y15" s="16">
        <v>64840482</v>
      </c>
      <c r="Z15" s="16">
        <v>327280665</v>
      </c>
      <c r="AA15" s="16">
        <v>2422353</v>
      </c>
      <c r="AB15" s="16">
        <v>1266560930</v>
      </c>
      <c r="AC15" s="16">
        <v>113912003</v>
      </c>
      <c r="AD15" s="16">
        <v>66062833</v>
      </c>
      <c r="AE15" s="16">
        <v>112894062</v>
      </c>
      <c r="AF15" s="9">
        <v>64221785</v>
      </c>
    </row>
    <row r="16" spans="1:32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6"/>
    </row>
    <row r="17" spans="1:32" ht="13.5" x14ac:dyDescent="0.25">
      <c r="A17" s="20" t="s">
        <v>115</v>
      </c>
      <c r="B17" s="15">
        <f>+B14-B13</f>
        <v>0</v>
      </c>
      <c r="C17" s="15">
        <f t="shared" ref="C17:AF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15">
        <f t="shared" si="3"/>
        <v>0</v>
      </c>
      <c r="X17" s="15">
        <f t="shared" si="3"/>
        <v>0</v>
      </c>
      <c r="Y17" s="15">
        <f t="shared" si="3"/>
        <v>0</v>
      </c>
      <c r="Z17" s="15">
        <f t="shared" si="3"/>
        <v>0</v>
      </c>
      <c r="AA17" s="15">
        <f t="shared" si="3"/>
        <v>0</v>
      </c>
      <c r="AB17" s="15">
        <f t="shared" si="3"/>
        <v>0</v>
      </c>
      <c r="AC17" s="15">
        <f t="shared" si="3"/>
        <v>0</v>
      </c>
      <c r="AD17" s="15">
        <f t="shared" si="3"/>
        <v>0</v>
      </c>
      <c r="AE17" s="15">
        <f t="shared" si="3"/>
        <v>0</v>
      </c>
      <c r="AF17" s="8">
        <f t="shared" si="3"/>
        <v>0</v>
      </c>
    </row>
    <row r="18" spans="1:32" ht="13.5" x14ac:dyDescent="0.25">
      <c r="A18" s="20" t="s">
        <v>116</v>
      </c>
      <c r="B18" s="15">
        <f>+B15-B13</f>
        <v>-299465696</v>
      </c>
      <c r="C18" s="15">
        <f t="shared" ref="C18:AF18" si="4">+C15-C13</f>
        <v>-516320705</v>
      </c>
      <c r="D18" s="15">
        <f t="shared" si="4"/>
        <v>-528846627</v>
      </c>
      <c r="E18" s="15">
        <f t="shared" si="4"/>
        <v>-71083028</v>
      </c>
      <c r="F18" s="15">
        <f t="shared" si="4"/>
        <v>-118344894</v>
      </c>
      <c r="G18" s="15">
        <f t="shared" si="4"/>
        <v>-312275066</v>
      </c>
      <c r="H18" s="15">
        <f t="shared" si="4"/>
        <v>-59640027</v>
      </c>
      <c r="I18" s="15">
        <f t="shared" si="4"/>
        <v>-203270746</v>
      </c>
      <c r="J18" s="15">
        <f t="shared" si="4"/>
        <v>-82721886</v>
      </c>
      <c r="K18" s="15">
        <f t="shared" si="4"/>
        <v>-70346985</v>
      </c>
      <c r="L18" s="15">
        <f t="shared" si="4"/>
        <v>-56039825</v>
      </c>
      <c r="M18" s="15">
        <f t="shared" si="4"/>
        <v>-183296894</v>
      </c>
      <c r="N18" s="15">
        <f t="shared" si="4"/>
        <v>-171629043</v>
      </c>
      <c r="O18" s="15">
        <f t="shared" si="4"/>
        <v>-517565348</v>
      </c>
      <c r="P18" s="15">
        <f t="shared" si="4"/>
        <v>-98464139</v>
      </c>
      <c r="Q18" s="15">
        <f t="shared" si="4"/>
        <v>-42924012</v>
      </c>
      <c r="R18" s="15">
        <f t="shared" si="4"/>
        <v>-114165277</v>
      </c>
      <c r="S18" s="15">
        <f t="shared" si="4"/>
        <v>-154270848</v>
      </c>
      <c r="T18" s="15">
        <f t="shared" si="4"/>
        <v>-171500706</v>
      </c>
      <c r="U18" s="15">
        <f t="shared" si="4"/>
        <v>-37612609</v>
      </c>
      <c r="V18" s="15">
        <f t="shared" si="4"/>
        <v>-363505138</v>
      </c>
      <c r="W18" s="15">
        <f t="shared" si="4"/>
        <v>-65991962</v>
      </c>
      <c r="X18" s="15">
        <f t="shared" si="4"/>
        <v>-264519986</v>
      </c>
      <c r="Y18" s="15">
        <f t="shared" si="4"/>
        <v>-92845482</v>
      </c>
      <c r="Z18" s="15">
        <f t="shared" si="4"/>
        <v>-777282890</v>
      </c>
      <c r="AA18" s="15">
        <f t="shared" si="4"/>
        <v>-92141647</v>
      </c>
      <c r="AB18" s="15">
        <f t="shared" si="4"/>
        <v>-1702515864</v>
      </c>
      <c r="AC18" s="15">
        <f t="shared" si="4"/>
        <v>-240594805</v>
      </c>
      <c r="AD18" s="15">
        <f t="shared" si="4"/>
        <v>-151255834</v>
      </c>
      <c r="AE18" s="15">
        <f t="shared" si="4"/>
        <v>-424391560</v>
      </c>
      <c r="AF18" s="8">
        <f t="shared" si="4"/>
        <v>-94560615</v>
      </c>
    </row>
    <row r="19" spans="1:32" ht="13.5" x14ac:dyDescent="0.25">
      <c r="A19" s="20" t="s">
        <v>117</v>
      </c>
      <c r="B19" s="15">
        <f>+B15-B14</f>
        <v>-299465696</v>
      </c>
      <c r="C19" s="15">
        <f t="shared" ref="C19:AF19" si="5">+C15-C14</f>
        <v>-516320705</v>
      </c>
      <c r="D19" s="15">
        <f t="shared" si="5"/>
        <v>-528846627</v>
      </c>
      <c r="E19" s="15">
        <f t="shared" si="5"/>
        <v>-71083028</v>
      </c>
      <c r="F19" s="15">
        <f t="shared" si="5"/>
        <v>-118344894</v>
      </c>
      <c r="G19" s="15">
        <f t="shared" si="5"/>
        <v>-312275066</v>
      </c>
      <c r="H19" s="15">
        <f t="shared" si="5"/>
        <v>-59640027</v>
      </c>
      <c r="I19" s="15">
        <f t="shared" si="5"/>
        <v>-203270746</v>
      </c>
      <c r="J19" s="15">
        <f t="shared" si="5"/>
        <v>-82721886</v>
      </c>
      <c r="K19" s="15">
        <f t="shared" si="5"/>
        <v>-70346985</v>
      </c>
      <c r="L19" s="15">
        <f t="shared" si="5"/>
        <v>-56039825</v>
      </c>
      <c r="M19" s="15">
        <f t="shared" si="5"/>
        <v>-183296894</v>
      </c>
      <c r="N19" s="15">
        <f t="shared" si="5"/>
        <v>-171629043</v>
      </c>
      <c r="O19" s="15">
        <f t="shared" si="5"/>
        <v>-517565348</v>
      </c>
      <c r="P19" s="15">
        <f t="shared" si="5"/>
        <v>-98464139</v>
      </c>
      <c r="Q19" s="15">
        <f t="shared" si="5"/>
        <v>-42924012</v>
      </c>
      <c r="R19" s="15">
        <f t="shared" si="5"/>
        <v>-114165277</v>
      </c>
      <c r="S19" s="15">
        <f t="shared" si="5"/>
        <v>-154270848</v>
      </c>
      <c r="T19" s="15">
        <f t="shared" si="5"/>
        <v>-171500706</v>
      </c>
      <c r="U19" s="15">
        <f t="shared" si="5"/>
        <v>-37612609</v>
      </c>
      <c r="V19" s="15">
        <f t="shared" si="5"/>
        <v>-363505138</v>
      </c>
      <c r="W19" s="15">
        <f t="shared" si="5"/>
        <v>-65991962</v>
      </c>
      <c r="X19" s="15">
        <f t="shared" si="5"/>
        <v>-264519986</v>
      </c>
      <c r="Y19" s="15">
        <f t="shared" si="5"/>
        <v>-92845482</v>
      </c>
      <c r="Z19" s="15">
        <f t="shared" si="5"/>
        <v>-777282890</v>
      </c>
      <c r="AA19" s="15">
        <f t="shared" si="5"/>
        <v>-92141647</v>
      </c>
      <c r="AB19" s="15">
        <f t="shared" si="5"/>
        <v>-1702515864</v>
      </c>
      <c r="AC19" s="15">
        <f t="shared" si="5"/>
        <v>-240594805</v>
      </c>
      <c r="AD19" s="15">
        <f t="shared" si="5"/>
        <v>-151255834</v>
      </c>
      <c r="AE19" s="15">
        <f t="shared" si="5"/>
        <v>-424391560</v>
      </c>
      <c r="AF19" s="8">
        <f t="shared" si="5"/>
        <v>-94560615</v>
      </c>
    </row>
    <row r="20" spans="1:32" ht="13.5" x14ac:dyDescent="0.25">
      <c r="A20" s="20" t="s">
        <v>118</v>
      </c>
      <c r="B20" s="17">
        <f>IF(B13=0,0,B15*100/B13)</f>
        <v>29.447343726406253</v>
      </c>
      <c r="C20" s="17">
        <f t="shared" ref="C20:AF20" si="6">IF(C13=0,0,C15*100/C13)</f>
        <v>36.568615642308153</v>
      </c>
      <c r="D20" s="17">
        <f t="shared" si="6"/>
        <v>28.006490296113515</v>
      </c>
      <c r="E20" s="17">
        <f t="shared" si="6"/>
        <v>40.976424573533393</v>
      </c>
      <c r="F20" s="17">
        <f t="shared" si="6"/>
        <v>12.749336807369414</v>
      </c>
      <c r="G20" s="17">
        <f t="shared" si="6"/>
        <v>33.208516898206362</v>
      </c>
      <c r="H20" s="17">
        <f t="shared" si="6"/>
        <v>35.415692957246939</v>
      </c>
      <c r="I20" s="17">
        <f t="shared" si="6"/>
        <v>28.551725020300047</v>
      </c>
      <c r="J20" s="17">
        <f t="shared" si="6"/>
        <v>18.819176075033553</v>
      </c>
      <c r="K20" s="17">
        <f t="shared" si="6"/>
        <v>21.868286743215556</v>
      </c>
      <c r="L20" s="17">
        <f t="shared" si="6"/>
        <v>32.851817613751763</v>
      </c>
      <c r="M20" s="17">
        <f t="shared" si="6"/>
        <v>9.2933968502115452</v>
      </c>
      <c r="N20" s="17">
        <f t="shared" si="6"/>
        <v>32.366390365496621</v>
      </c>
      <c r="O20" s="17">
        <f t="shared" si="6"/>
        <v>-45.352934050904786</v>
      </c>
      <c r="P20" s="17">
        <f t="shared" si="6"/>
        <v>6.9875697409219608</v>
      </c>
      <c r="Q20" s="17">
        <f t="shared" si="6"/>
        <v>39.18118549444192</v>
      </c>
      <c r="R20" s="17">
        <f t="shared" si="6"/>
        <v>10.174373333722539</v>
      </c>
      <c r="S20" s="17">
        <f t="shared" si="6"/>
        <v>16.052171522814433</v>
      </c>
      <c r="T20" s="17">
        <f t="shared" si="6"/>
        <v>27.760695885301981</v>
      </c>
      <c r="U20" s="17">
        <f t="shared" si="6"/>
        <v>49.049662634902013</v>
      </c>
      <c r="V20" s="17">
        <f t="shared" si="6"/>
        <v>10.623044319701931</v>
      </c>
      <c r="W20" s="17">
        <f t="shared" si="6"/>
        <v>33.652802498610036</v>
      </c>
      <c r="X20" s="17">
        <f t="shared" si="6"/>
        <v>8.14708903414388</v>
      </c>
      <c r="Y20" s="17">
        <f t="shared" si="6"/>
        <v>41.120008626766555</v>
      </c>
      <c r="Z20" s="17">
        <f t="shared" si="6"/>
        <v>29.629862719850465</v>
      </c>
      <c r="AA20" s="17">
        <f t="shared" si="6"/>
        <v>2.5616016665961676</v>
      </c>
      <c r="AB20" s="17">
        <f t="shared" si="6"/>
        <v>42.658409259049968</v>
      </c>
      <c r="AC20" s="17">
        <f t="shared" si="6"/>
        <v>32.132529031713261</v>
      </c>
      <c r="AD20" s="17">
        <f t="shared" si="6"/>
        <v>30.399060472794083</v>
      </c>
      <c r="AE20" s="17">
        <f t="shared" si="6"/>
        <v>21.011926874157076</v>
      </c>
      <c r="AF20" s="10">
        <f t="shared" si="6"/>
        <v>40.446412826610505</v>
      </c>
    </row>
    <row r="21" spans="1:32" ht="13.5" x14ac:dyDescent="0.25">
      <c r="A21" s="20" t="s">
        <v>119</v>
      </c>
      <c r="B21" s="17">
        <f>IF(B14=0,0,B15*100/B14)</f>
        <v>29.447343726406253</v>
      </c>
      <c r="C21" s="17">
        <f t="shared" ref="C21:AF21" si="7">IF(C14=0,0,C15*100/C14)</f>
        <v>36.568615642308153</v>
      </c>
      <c r="D21" s="17">
        <f t="shared" si="7"/>
        <v>28.006490296113515</v>
      </c>
      <c r="E21" s="17">
        <f t="shared" si="7"/>
        <v>40.976424573533393</v>
      </c>
      <c r="F21" s="17">
        <f t="shared" si="7"/>
        <v>12.749336807369414</v>
      </c>
      <c r="G21" s="17">
        <f t="shared" si="7"/>
        <v>33.208516898206362</v>
      </c>
      <c r="H21" s="17">
        <f t="shared" si="7"/>
        <v>35.415692957246939</v>
      </c>
      <c r="I21" s="17">
        <f t="shared" si="7"/>
        <v>28.551725020300047</v>
      </c>
      <c r="J21" s="17">
        <f t="shared" si="7"/>
        <v>18.819176075033553</v>
      </c>
      <c r="K21" s="17">
        <f t="shared" si="7"/>
        <v>21.868286743215556</v>
      </c>
      <c r="L21" s="17">
        <f t="shared" si="7"/>
        <v>32.851817613751763</v>
      </c>
      <c r="M21" s="17">
        <f t="shared" si="7"/>
        <v>9.2933968502115452</v>
      </c>
      <c r="N21" s="17">
        <f t="shared" si="7"/>
        <v>32.366390365496621</v>
      </c>
      <c r="O21" s="17">
        <f t="shared" si="7"/>
        <v>-45.352934050904786</v>
      </c>
      <c r="P21" s="17">
        <f t="shared" si="7"/>
        <v>6.9875697409219608</v>
      </c>
      <c r="Q21" s="17">
        <f t="shared" si="7"/>
        <v>39.18118549444192</v>
      </c>
      <c r="R21" s="17">
        <f t="shared" si="7"/>
        <v>10.174373333722539</v>
      </c>
      <c r="S21" s="17">
        <f t="shared" si="7"/>
        <v>16.052171522814433</v>
      </c>
      <c r="T21" s="17">
        <f t="shared" si="7"/>
        <v>27.760695885301981</v>
      </c>
      <c r="U21" s="17">
        <f t="shared" si="7"/>
        <v>49.049662634902013</v>
      </c>
      <c r="V21" s="17">
        <f t="shared" si="7"/>
        <v>10.623044319701931</v>
      </c>
      <c r="W21" s="17">
        <f t="shared" si="7"/>
        <v>33.652802498610036</v>
      </c>
      <c r="X21" s="17">
        <f t="shared" si="7"/>
        <v>8.14708903414388</v>
      </c>
      <c r="Y21" s="17">
        <f t="shared" si="7"/>
        <v>41.120008626766555</v>
      </c>
      <c r="Z21" s="17">
        <f t="shared" si="7"/>
        <v>29.629862719850465</v>
      </c>
      <c r="AA21" s="17">
        <f t="shared" si="7"/>
        <v>2.5616016665961676</v>
      </c>
      <c r="AB21" s="17">
        <f t="shared" si="7"/>
        <v>42.658409259049968</v>
      </c>
      <c r="AC21" s="17">
        <f t="shared" si="7"/>
        <v>32.132529031713261</v>
      </c>
      <c r="AD21" s="17">
        <f t="shared" si="7"/>
        <v>30.399060472794083</v>
      </c>
      <c r="AE21" s="17">
        <f t="shared" si="7"/>
        <v>21.011926874157076</v>
      </c>
      <c r="AF21" s="10">
        <f t="shared" si="7"/>
        <v>40.446412826610505</v>
      </c>
    </row>
    <row r="22" spans="1:32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6"/>
    </row>
    <row r="23" spans="1:32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6"/>
    </row>
    <row r="24" spans="1:32" ht="13.5" x14ac:dyDescent="0.25">
      <c r="A24" s="20" t="s">
        <v>112</v>
      </c>
      <c r="B24" s="16">
        <v>461108849</v>
      </c>
      <c r="C24" s="16">
        <v>838908897</v>
      </c>
      <c r="D24" s="16">
        <v>830959186</v>
      </c>
      <c r="E24" s="16">
        <v>120181586</v>
      </c>
      <c r="F24" s="16">
        <v>136735219</v>
      </c>
      <c r="G24" s="16">
        <v>560022361</v>
      </c>
      <c r="H24" s="16">
        <v>132933935</v>
      </c>
      <c r="I24" s="16">
        <v>293359090</v>
      </c>
      <c r="J24" s="16">
        <v>109382187</v>
      </c>
      <c r="K24" s="16">
        <v>112254206</v>
      </c>
      <c r="L24" s="16">
        <v>85184694</v>
      </c>
      <c r="M24" s="16">
        <v>200881159</v>
      </c>
      <c r="N24" s="16">
        <v>253303744</v>
      </c>
      <c r="O24" s="16">
        <v>332614238</v>
      </c>
      <c r="P24" s="16">
        <v>102647812</v>
      </c>
      <c r="Q24" s="16">
        <v>93074948</v>
      </c>
      <c r="R24" s="16">
        <v>123120984</v>
      </c>
      <c r="S24" s="16">
        <v>213340860</v>
      </c>
      <c r="T24" s="16">
        <v>254625248</v>
      </c>
      <c r="U24" s="16">
        <v>71545942</v>
      </c>
      <c r="V24" s="16">
        <v>398830074</v>
      </c>
      <c r="W24" s="16">
        <v>91764937</v>
      </c>
      <c r="X24" s="16">
        <v>286547080</v>
      </c>
      <c r="Y24" s="16">
        <v>157230303</v>
      </c>
      <c r="Z24" s="16">
        <v>1090870377</v>
      </c>
      <c r="AA24" s="16">
        <v>92611989</v>
      </c>
      <c r="AB24" s="16">
        <v>2940725382</v>
      </c>
      <c r="AC24" s="16">
        <v>304006027</v>
      </c>
      <c r="AD24" s="16">
        <v>232930719</v>
      </c>
      <c r="AE24" s="16">
        <v>586187095</v>
      </c>
      <c r="AF24" s="9">
        <v>188132844</v>
      </c>
    </row>
    <row r="25" spans="1:32" ht="13.5" x14ac:dyDescent="0.25">
      <c r="A25" s="20" t="s">
        <v>113</v>
      </c>
      <c r="B25" s="16">
        <v>461108849</v>
      </c>
      <c r="C25" s="16">
        <v>838908897</v>
      </c>
      <c r="D25" s="16">
        <v>830959186</v>
      </c>
      <c r="E25" s="16">
        <v>120181586</v>
      </c>
      <c r="F25" s="16">
        <v>136735219</v>
      </c>
      <c r="G25" s="16">
        <v>560022361</v>
      </c>
      <c r="H25" s="16">
        <v>132933935</v>
      </c>
      <c r="I25" s="16">
        <v>293359090</v>
      </c>
      <c r="J25" s="16">
        <v>109382187</v>
      </c>
      <c r="K25" s="16">
        <v>112254206</v>
      </c>
      <c r="L25" s="16">
        <v>85184694</v>
      </c>
      <c r="M25" s="16">
        <v>200881159</v>
      </c>
      <c r="N25" s="16">
        <v>253303744</v>
      </c>
      <c r="O25" s="16">
        <v>332614238</v>
      </c>
      <c r="P25" s="16">
        <v>102647812</v>
      </c>
      <c r="Q25" s="16">
        <v>93074948</v>
      </c>
      <c r="R25" s="16">
        <v>123120984</v>
      </c>
      <c r="S25" s="16">
        <v>213340860</v>
      </c>
      <c r="T25" s="16">
        <v>254625248</v>
      </c>
      <c r="U25" s="16">
        <v>71545942</v>
      </c>
      <c r="V25" s="16">
        <v>398830074</v>
      </c>
      <c r="W25" s="16">
        <v>91764937</v>
      </c>
      <c r="X25" s="16">
        <v>286547080</v>
      </c>
      <c r="Y25" s="16">
        <v>157230303</v>
      </c>
      <c r="Z25" s="16">
        <v>1090870377</v>
      </c>
      <c r="AA25" s="16">
        <v>92611989</v>
      </c>
      <c r="AB25" s="16">
        <v>2940725382</v>
      </c>
      <c r="AC25" s="16">
        <v>304006027</v>
      </c>
      <c r="AD25" s="16">
        <v>232930719</v>
      </c>
      <c r="AE25" s="16">
        <v>586187095</v>
      </c>
      <c r="AF25" s="9">
        <v>188132844</v>
      </c>
    </row>
    <row r="26" spans="1:32" ht="13.5" x14ac:dyDescent="0.25">
      <c r="A26" s="20" t="s">
        <v>114</v>
      </c>
      <c r="B26" s="16">
        <v>84744384</v>
      </c>
      <c r="C26" s="16">
        <v>336073525</v>
      </c>
      <c r="D26" s="16">
        <v>186301046</v>
      </c>
      <c r="E26" s="16">
        <v>34589504</v>
      </c>
      <c r="F26" s="16">
        <v>32767563</v>
      </c>
      <c r="G26" s="16">
        <v>111801264</v>
      </c>
      <c r="H26" s="16">
        <v>14533594</v>
      </c>
      <c r="I26" s="16">
        <v>80067681</v>
      </c>
      <c r="J26" s="16">
        <v>28087985</v>
      </c>
      <c r="K26" s="16">
        <v>18057130</v>
      </c>
      <c r="L26" s="16">
        <v>22381393</v>
      </c>
      <c r="M26" s="16">
        <v>29274875</v>
      </c>
      <c r="N26" s="16">
        <v>47088465</v>
      </c>
      <c r="O26" s="16">
        <v>46372750</v>
      </c>
      <c r="P26" s="16">
        <v>8506542</v>
      </c>
      <c r="Q26" s="16">
        <v>20376778</v>
      </c>
      <c r="R26" s="16">
        <v>13620913</v>
      </c>
      <c r="S26" s="16">
        <v>13067627</v>
      </c>
      <c r="T26" s="16">
        <v>34656208</v>
      </c>
      <c r="U26" s="16">
        <v>30314009</v>
      </c>
      <c r="V26" s="16">
        <v>51624097</v>
      </c>
      <c r="W26" s="16">
        <v>19725293</v>
      </c>
      <c r="X26" s="16">
        <v>36029694</v>
      </c>
      <c r="Y26" s="16">
        <v>51161325</v>
      </c>
      <c r="Z26" s="16">
        <v>253094424</v>
      </c>
      <c r="AA26" s="16">
        <v>14261044</v>
      </c>
      <c r="AB26" s="16">
        <v>1079628317</v>
      </c>
      <c r="AC26" s="16">
        <v>74835937</v>
      </c>
      <c r="AD26" s="16">
        <v>63453036</v>
      </c>
      <c r="AE26" s="16">
        <v>121068910</v>
      </c>
      <c r="AF26" s="9">
        <v>49992256</v>
      </c>
    </row>
    <row r="27" spans="1:32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"/>
    </row>
    <row r="28" spans="1:32" ht="13.5" x14ac:dyDescent="0.25">
      <c r="A28" s="20" t="s">
        <v>121</v>
      </c>
      <c r="B28" s="15">
        <f>+B25-B24</f>
        <v>0</v>
      </c>
      <c r="C28" s="15">
        <f t="shared" ref="C28:AF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15">
        <f t="shared" si="8"/>
        <v>0</v>
      </c>
      <c r="X28" s="15">
        <f t="shared" si="8"/>
        <v>0</v>
      </c>
      <c r="Y28" s="15">
        <f t="shared" si="8"/>
        <v>0</v>
      </c>
      <c r="Z28" s="15">
        <f t="shared" si="8"/>
        <v>0</v>
      </c>
      <c r="AA28" s="15">
        <f t="shared" si="8"/>
        <v>0</v>
      </c>
      <c r="AB28" s="15">
        <f t="shared" si="8"/>
        <v>0</v>
      </c>
      <c r="AC28" s="15">
        <f t="shared" si="8"/>
        <v>0</v>
      </c>
      <c r="AD28" s="15">
        <f t="shared" si="8"/>
        <v>0</v>
      </c>
      <c r="AE28" s="15">
        <f t="shared" si="8"/>
        <v>0</v>
      </c>
      <c r="AF28" s="8">
        <f t="shared" si="8"/>
        <v>0</v>
      </c>
    </row>
    <row r="29" spans="1:32" ht="13.5" x14ac:dyDescent="0.25">
      <c r="A29" s="20" t="s">
        <v>122</v>
      </c>
      <c r="B29" s="15">
        <f>+B26-B24</f>
        <v>-376364465</v>
      </c>
      <c r="C29" s="15">
        <f t="shared" ref="C29:AF29" si="9">+C26-C24</f>
        <v>-502835372</v>
      </c>
      <c r="D29" s="15">
        <f t="shared" si="9"/>
        <v>-644658140</v>
      </c>
      <c r="E29" s="15">
        <f t="shared" si="9"/>
        <v>-85592082</v>
      </c>
      <c r="F29" s="15">
        <f t="shared" si="9"/>
        <v>-103967656</v>
      </c>
      <c r="G29" s="15">
        <f t="shared" si="9"/>
        <v>-448221097</v>
      </c>
      <c r="H29" s="15">
        <f t="shared" si="9"/>
        <v>-118400341</v>
      </c>
      <c r="I29" s="15">
        <f t="shared" si="9"/>
        <v>-213291409</v>
      </c>
      <c r="J29" s="15">
        <f t="shared" si="9"/>
        <v>-81294202</v>
      </c>
      <c r="K29" s="15">
        <f t="shared" si="9"/>
        <v>-94197076</v>
      </c>
      <c r="L29" s="15">
        <f t="shared" si="9"/>
        <v>-62803301</v>
      </c>
      <c r="M29" s="15">
        <f t="shared" si="9"/>
        <v>-171606284</v>
      </c>
      <c r="N29" s="15">
        <f t="shared" si="9"/>
        <v>-206215279</v>
      </c>
      <c r="O29" s="15">
        <f t="shared" si="9"/>
        <v>-286241488</v>
      </c>
      <c r="P29" s="15">
        <f t="shared" si="9"/>
        <v>-94141270</v>
      </c>
      <c r="Q29" s="15">
        <f t="shared" si="9"/>
        <v>-72698170</v>
      </c>
      <c r="R29" s="15">
        <f t="shared" si="9"/>
        <v>-109500071</v>
      </c>
      <c r="S29" s="15">
        <f t="shared" si="9"/>
        <v>-200273233</v>
      </c>
      <c r="T29" s="15">
        <f t="shared" si="9"/>
        <v>-219969040</v>
      </c>
      <c r="U29" s="15">
        <f t="shared" si="9"/>
        <v>-41231933</v>
      </c>
      <c r="V29" s="15">
        <f t="shared" si="9"/>
        <v>-347205977</v>
      </c>
      <c r="W29" s="15">
        <f t="shared" si="9"/>
        <v>-72039644</v>
      </c>
      <c r="X29" s="15">
        <f t="shared" si="9"/>
        <v>-250517386</v>
      </c>
      <c r="Y29" s="15">
        <f t="shared" si="9"/>
        <v>-106068978</v>
      </c>
      <c r="Z29" s="15">
        <f t="shared" si="9"/>
        <v>-837775953</v>
      </c>
      <c r="AA29" s="15">
        <f t="shared" si="9"/>
        <v>-78350945</v>
      </c>
      <c r="AB29" s="15">
        <f t="shared" si="9"/>
        <v>-1861097065</v>
      </c>
      <c r="AC29" s="15">
        <f t="shared" si="9"/>
        <v>-229170090</v>
      </c>
      <c r="AD29" s="15">
        <f t="shared" si="9"/>
        <v>-169477683</v>
      </c>
      <c r="AE29" s="15">
        <f t="shared" si="9"/>
        <v>-465118185</v>
      </c>
      <c r="AF29" s="8">
        <f t="shared" si="9"/>
        <v>-138140588</v>
      </c>
    </row>
    <row r="30" spans="1:32" ht="13.5" x14ac:dyDescent="0.25">
      <c r="A30" s="20" t="s">
        <v>123</v>
      </c>
      <c r="B30" s="15">
        <f>+B26-B25</f>
        <v>-376364465</v>
      </c>
      <c r="C30" s="15">
        <f t="shared" ref="C30:AF30" si="10">+C26-C25</f>
        <v>-502835372</v>
      </c>
      <c r="D30" s="15">
        <f t="shared" si="10"/>
        <v>-644658140</v>
      </c>
      <c r="E30" s="15">
        <f t="shared" si="10"/>
        <v>-85592082</v>
      </c>
      <c r="F30" s="15">
        <f t="shared" si="10"/>
        <v>-103967656</v>
      </c>
      <c r="G30" s="15">
        <f t="shared" si="10"/>
        <v>-448221097</v>
      </c>
      <c r="H30" s="15">
        <f t="shared" si="10"/>
        <v>-118400341</v>
      </c>
      <c r="I30" s="15">
        <f t="shared" si="10"/>
        <v>-213291409</v>
      </c>
      <c r="J30" s="15">
        <f t="shared" si="10"/>
        <v>-81294202</v>
      </c>
      <c r="K30" s="15">
        <f t="shared" si="10"/>
        <v>-94197076</v>
      </c>
      <c r="L30" s="15">
        <f t="shared" si="10"/>
        <v>-62803301</v>
      </c>
      <c r="M30" s="15">
        <f t="shared" si="10"/>
        <v>-171606284</v>
      </c>
      <c r="N30" s="15">
        <f t="shared" si="10"/>
        <v>-206215279</v>
      </c>
      <c r="O30" s="15">
        <f t="shared" si="10"/>
        <v>-286241488</v>
      </c>
      <c r="P30" s="15">
        <f t="shared" si="10"/>
        <v>-94141270</v>
      </c>
      <c r="Q30" s="15">
        <f t="shared" si="10"/>
        <v>-72698170</v>
      </c>
      <c r="R30" s="15">
        <f t="shared" si="10"/>
        <v>-109500071</v>
      </c>
      <c r="S30" s="15">
        <f t="shared" si="10"/>
        <v>-200273233</v>
      </c>
      <c r="T30" s="15">
        <f t="shared" si="10"/>
        <v>-219969040</v>
      </c>
      <c r="U30" s="15">
        <f t="shared" si="10"/>
        <v>-41231933</v>
      </c>
      <c r="V30" s="15">
        <f t="shared" si="10"/>
        <v>-347205977</v>
      </c>
      <c r="W30" s="15">
        <f t="shared" si="10"/>
        <v>-72039644</v>
      </c>
      <c r="X30" s="15">
        <f t="shared" si="10"/>
        <v>-250517386</v>
      </c>
      <c r="Y30" s="15">
        <f t="shared" si="10"/>
        <v>-106068978</v>
      </c>
      <c r="Z30" s="15">
        <f t="shared" si="10"/>
        <v>-837775953</v>
      </c>
      <c r="AA30" s="15">
        <f t="shared" si="10"/>
        <v>-78350945</v>
      </c>
      <c r="AB30" s="15">
        <f t="shared" si="10"/>
        <v>-1861097065</v>
      </c>
      <c r="AC30" s="15">
        <f t="shared" si="10"/>
        <v>-229170090</v>
      </c>
      <c r="AD30" s="15">
        <f t="shared" si="10"/>
        <v>-169477683</v>
      </c>
      <c r="AE30" s="15">
        <f t="shared" si="10"/>
        <v>-465118185</v>
      </c>
      <c r="AF30" s="8">
        <f t="shared" si="10"/>
        <v>-138140588</v>
      </c>
    </row>
    <row r="31" spans="1:32" ht="13.5" x14ac:dyDescent="0.25">
      <c r="A31" s="20" t="s">
        <v>124</v>
      </c>
      <c r="B31" s="17">
        <f>IF(B24=0,0,B26*100/B24)</f>
        <v>18.378390304975476</v>
      </c>
      <c r="C31" s="17">
        <f t="shared" ref="C31:AF31" si="11">IF(C24=0,0,C26*100/C24)</f>
        <v>40.060789222980432</v>
      </c>
      <c r="D31" s="17">
        <f t="shared" si="11"/>
        <v>22.419999578655599</v>
      </c>
      <c r="E31" s="17">
        <f t="shared" si="11"/>
        <v>28.781034725236527</v>
      </c>
      <c r="F31" s="17">
        <f t="shared" si="11"/>
        <v>23.964245085971594</v>
      </c>
      <c r="G31" s="17">
        <f t="shared" si="11"/>
        <v>19.963714270330716</v>
      </c>
      <c r="H31" s="17">
        <f t="shared" si="11"/>
        <v>10.932945000085946</v>
      </c>
      <c r="I31" s="17">
        <f t="shared" si="11"/>
        <v>27.29340379396459</v>
      </c>
      <c r="J31" s="17">
        <f t="shared" si="11"/>
        <v>25.67875608484588</v>
      </c>
      <c r="K31" s="17">
        <f t="shared" si="11"/>
        <v>16.085927328192941</v>
      </c>
      <c r="L31" s="17">
        <f t="shared" si="11"/>
        <v>26.273960671854969</v>
      </c>
      <c r="M31" s="17">
        <f t="shared" si="11"/>
        <v>14.573230832464482</v>
      </c>
      <c r="N31" s="17">
        <f t="shared" si="11"/>
        <v>18.589723253360201</v>
      </c>
      <c r="O31" s="17">
        <f t="shared" si="11"/>
        <v>13.941901669284524</v>
      </c>
      <c r="P31" s="17">
        <f t="shared" si="11"/>
        <v>8.2871147803910326</v>
      </c>
      <c r="Q31" s="17">
        <f t="shared" si="11"/>
        <v>21.892870678799628</v>
      </c>
      <c r="R31" s="17">
        <f t="shared" si="11"/>
        <v>11.063031302608822</v>
      </c>
      <c r="S31" s="17">
        <f t="shared" si="11"/>
        <v>6.1252340503361618</v>
      </c>
      <c r="T31" s="17">
        <f t="shared" si="11"/>
        <v>13.61067226137763</v>
      </c>
      <c r="U31" s="17">
        <f t="shared" si="11"/>
        <v>42.369990739656487</v>
      </c>
      <c r="V31" s="17">
        <f t="shared" si="11"/>
        <v>12.94388271231522</v>
      </c>
      <c r="W31" s="17">
        <f t="shared" si="11"/>
        <v>21.495457464325398</v>
      </c>
      <c r="X31" s="17">
        <f t="shared" si="11"/>
        <v>12.573743204781566</v>
      </c>
      <c r="Y31" s="17">
        <f t="shared" si="11"/>
        <v>32.53909966706609</v>
      </c>
      <c r="Z31" s="17">
        <f t="shared" si="11"/>
        <v>23.20114555645322</v>
      </c>
      <c r="AA31" s="17">
        <f t="shared" si="11"/>
        <v>15.398701781472376</v>
      </c>
      <c r="AB31" s="17">
        <f t="shared" si="11"/>
        <v>36.712993454211635</v>
      </c>
      <c r="AC31" s="17">
        <f t="shared" si="11"/>
        <v>24.616596499252957</v>
      </c>
      <c r="AD31" s="17">
        <f t="shared" si="11"/>
        <v>27.241162639437007</v>
      </c>
      <c r="AE31" s="17">
        <f t="shared" si="11"/>
        <v>20.653629367258588</v>
      </c>
      <c r="AF31" s="10">
        <f t="shared" si="11"/>
        <v>26.572848704716332</v>
      </c>
    </row>
    <row r="32" spans="1:32" ht="13.5" x14ac:dyDescent="0.25">
      <c r="A32" s="20" t="s">
        <v>125</v>
      </c>
      <c r="B32" s="17">
        <f>IF(B25=0,0,B26*100/B25)</f>
        <v>18.378390304975476</v>
      </c>
      <c r="C32" s="17">
        <f t="shared" ref="C32:AF32" si="12">IF(C25=0,0,C26*100/C25)</f>
        <v>40.060789222980432</v>
      </c>
      <c r="D32" s="17">
        <f t="shared" si="12"/>
        <v>22.419999578655599</v>
      </c>
      <c r="E32" s="17">
        <f t="shared" si="12"/>
        <v>28.781034725236527</v>
      </c>
      <c r="F32" s="17">
        <f t="shared" si="12"/>
        <v>23.964245085971594</v>
      </c>
      <c r="G32" s="17">
        <f t="shared" si="12"/>
        <v>19.963714270330716</v>
      </c>
      <c r="H32" s="17">
        <f t="shared" si="12"/>
        <v>10.932945000085946</v>
      </c>
      <c r="I32" s="17">
        <f t="shared" si="12"/>
        <v>27.29340379396459</v>
      </c>
      <c r="J32" s="17">
        <f t="shared" si="12"/>
        <v>25.67875608484588</v>
      </c>
      <c r="K32" s="17">
        <f t="shared" si="12"/>
        <v>16.085927328192941</v>
      </c>
      <c r="L32" s="17">
        <f t="shared" si="12"/>
        <v>26.273960671854969</v>
      </c>
      <c r="M32" s="17">
        <f t="shared" si="12"/>
        <v>14.573230832464482</v>
      </c>
      <c r="N32" s="17">
        <f t="shared" si="12"/>
        <v>18.589723253360201</v>
      </c>
      <c r="O32" s="17">
        <f t="shared" si="12"/>
        <v>13.941901669284524</v>
      </c>
      <c r="P32" s="17">
        <f t="shared" si="12"/>
        <v>8.2871147803910326</v>
      </c>
      <c r="Q32" s="17">
        <f t="shared" si="12"/>
        <v>21.892870678799628</v>
      </c>
      <c r="R32" s="17">
        <f t="shared" si="12"/>
        <v>11.063031302608822</v>
      </c>
      <c r="S32" s="17">
        <f t="shared" si="12"/>
        <v>6.1252340503361618</v>
      </c>
      <c r="T32" s="17">
        <f t="shared" si="12"/>
        <v>13.61067226137763</v>
      </c>
      <c r="U32" s="17">
        <f t="shared" si="12"/>
        <v>42.369990739656487</v>
      </c>
      <c r="V32" s="17">
        <f t="shared" si="12"/>
        <v>12.94388271231522</v>
      </c>
      <c r="W32" s="17">
        <f t="shared" si="12"/>
        <v>21.495457464325398</v>
      </c>
      <c r="X32" s="17">
        <f t="shared" si="12"/>
        <v>12.573743204781566</v>
      </c>
      <c r="Y32" s="17">
        <f t="shared" si="12"/>
        <v>32.53909966706609</v>
      </c>
      <c r="Z32" s="17">
        <f t="shared" si="12"/>
        <v>23.20114555645322</v>
      </c>
      <c r="AA32" s="17">
        <f t="shared" si="12"/>
        <v>15.398701781472376</v>
      </c>
      <c r="AB32" s="17">
        <f t="shared" si="12"/>
        <v>36.712993454211635</v>
      </c>
      <c r="AC32" s="17">
        <f t="shared" si="12"/>
        <v>24.616596499252957</v>
      </c>
      <c r="AD32" s="17">
        <f t="shared" si="12"/>
        <v>27.241162639437007</v>
      </c>
      <c r="AE32" s="17">
        <f t="shared" si="12"/>
        <v>20.653629367258588</v>
      </c>
      <c r="AF32" s="10">
        <f t="shared" si="12"/>
        <v>26.572848704716332</v>
      </c>
    </row>
    <row r="33" spans="1:32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"/>
    </row>
    <row r="34" spans="1:32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6"/>
    </row>
    <row r="35" spans="1:32" ht="13.5" x14ac:dyDescent="0.25">
      <c r="A35" s="20" t="s">
        <v>127</v>
      </c>
      <c r="B35" s="16">
        <v>323988199</v>
      </c>
      <c r="C35" s="16">
        <v>648174897</v>
      </c>
      <c r="D35" s="16">
        <v>799449186</v>
      </c>
      <c r="E35" s="16">
        <v>119931586</v>
      </c>
      <c r="F35" s="16">
        <v>118749219</v>
      </c>
      <c r="G35" s="16">
        <v>504123361</v>
      </c>
      <c r="H35" s="16">
        <v>119345000</v>
      </c>
      <c r="I35" s="16">
        <v>137958423</v>
      </c>
      <c r="J35" s="16">
        <v>87049184</v>
      </c>
      <c r="K35" s="16">
        <v>98147206</v>
      </c>
      <c r="L35" s="16">
        <v>84069694</v>
      </c>
      <c r="M35" s="16">
        <v>163062159</v>
      </c>
      <c r="N35" s="16">
        <v>222725044</v>
      </c>
      <c r="O35" s="16">
        <v>284956038</v>
      </c>
      <c r="P35" s="16">
        <v>93475812</v>
      </c>
      <c r="Q35" s="16">
        <v>85076948</v>
      </c>
      <c r="R35" s="16">
        <v>101719984</v>
      </c>
      <c r="S35" s="16">
        <v>182901857</v>
      </c>
      <c r="T35" s="16">
        <v>226254248</v>
      </c>
      <c r="U35" s="16">
        <v>70395942</v>
      </c>
      <c r="V35" s="16">
        <v>360920388</v>
      </c>
      <c r="W35" s="16">
        <v>70433937</v>
      </c>
      <c r="X35" s="16">
        <v>246141066</v>
      </c>
      <c r="Y35" s="16">
        <v>132898303</v>
      </c>
      <c r="Z35" s="16">
        <v>965116818</v>
      </c>
      <c r="AA35" s="16">
        <v>89871989</v>
      </c>
      <c r="AB35" s="16">
        <v>2691252382</v>
      </c>
      <c r="AC35" s="16">
        <v>253748231</v>
      </c>
      <c r="AD35" s="16">
        <v>177673719</v>
      </c>
      <c r="AE35" s="16">
        <v>505933961</v>
      </c>
      <c r="AF35" s="9">
        <v>180567444</v>
      </c>
    </row>
    <row r="36" spans="1:32" ht="13.5" x14ac:dyDescent="0.25">
      <c r="A36" s="20" t="s">
        <v>128</v>
      </c>
      <c r="B36" s="16">
        <v>323988199</v>
      </c>
      <c r="C36" s="16">
        <v>648174897</v>
      </c>
      <c r="D36" s="16">
        <v>799449186</v>
      </c>
      <c r="E36" s="16">
        <v>119931586</v>
      </c>
      <c r="F36" s="16">
        <v>118749219</v>
      </c>
      <c r="G36" s="16">
        <v>504123361</v>
      </c>
      <c r="H36" s="16">
        <v>119345000</v>
      </c>
      <c r="I36" s="16">
        <v>137958423</v>
      </c>
      <c r="J36" s="16">
        <v>87049184</v>
      </c>
      <c r="K36" s="16">
        <v>98147206</v>
      </c>
      <c r="L36" s="16">
        <v>84069694</v>
      </c>
      <c r="M36" s="16">
        <v>163062159</v>
      </c>
      <c r="N36" s="16">
        <v>222725044</v>
      </c>
      <c r="O36" s="16">
        <v>284956038</v>
      </c>
      <c r="P36" s="16">
        <v>93475812</v>
      </c>
      <c r="Q36" s="16">
        <v>85076948</v>
      </c>
      <c r="R36" s="16">
        <v>101719984</v>
      </c>
      <c r="S36" s="16">
        <v>182901857</v>
      </c>
      <c r="T36" s="16">
        <v>226254248</v>
      </c>
      <c r="U36" s="16">
        <v>70395942</v>
      </c>
      <c r="V36" s="16">
        <v>360920388</v>
      </c>
      <c r="W36" s="16">
        <v>70433937</v>
      </c>
      <c r="X36" s="16">
        <v>246141066</v>
      </c>
      <c r="Y36" s="16">
        <v>132898303</v>
      </c>
      <c r="Z36" s="16">
        <v>965116818</v>
      </c>
      <c r="AA36" s="16">
        <v>89871989</v>
      </c>
      <c r="AB36" s="16">
        <v>2691252382</v>
      </c>
      <c r="AC36" s="16">
        <v>253748231</v>
      </c>
      <c r="AD36" s="16">
        <v>177673719</v>
      </c>
      <c r="AE36" s="16">
        <v>505933961</v>
      </c>
      <c r="AF36" s="9">
        <v>180567444</v>
      </c>
    </row>
    <row r="37" spans="1:32" ht="13.5" x14ac:dyDescent="0.25">
      <c r="A37" s="20" t="s">
        <v>129</v>
      </c>
      <c r="B37" s="16">
        <v>72151569</v>
      </c>
      <c r="C37" s="16">
        <v>265810526</v>
      </c>
      <c r="D37" s="16">
        <v>184138835</v>
      </c>
      <c r="E37" s="16">
        <v>34589504</v>
      </c>
      <c r="F37" s="16">
        <v>15079711</v>
      </c>
      <c r="G37" s="16">
        <v>111721531</v>
      </c>
      <c r="H37" s="16">
        <v>14353329</v>
      </c>
      <c r="I37" s="16">
        <v>37975492</v>
      </c>
      <c r="J37" s="16">
        <v>21841223</v>
      </c>
      <c r="K37" s="16">
        <v>15748902</v>
      </c>
      <c r="L37" s="16">
        <v>22381393</v>
      </c>
      <c r="M37" s="16">
        <v>26058828</v>
      </c>
      <c r="N37" s="16">
        <v>44889923</v>
      </c>
      <c r="O37" s="16">
        <v>40979046</v>
      </c>
      <c r="P37" s="16">
        <v>7786692</v>
      </c>
      <c r="Q37" s="16">
        <v>18149282</v>
      </c>
      <c r="R37" s="16">
        <v>13127520</v>
      </c>
      <c r="S37" s="16">
        <v>9885768</v>
      </c>
      <c r="T37" s="16">
        <v>33915508</v>
      </c>
      <c r="U37" s="16">
        <v>29958369</v>
      </c>
      <c r="V37" s="16">
        <v>44568083</v>
      </c>
      <c r="W37" s="16">
        <v>14074081</v>
      </c>
      <c r="X37" s="16">
        <v>34680936</v>
      </c>
      <c r="Y37" s="16">
        <v>23395314</v>
      </c>
      <c r="Z37" s="16">
        <v>231796438</v>
      </c>
      <c r="AA37" s="16">
        <v>13533877</v>
      </c>
      <c r="AB37" s="16">
        <v>1047507252</v>
      </c>
      <c r="AC37" s="16">
        <v>69429854</v>
      </c>
      <c r="AD37" s="16">
        <v>50209125</v>
      </c>
      <c r="AE37" s="16">
        <v>109286578</v>
      </c>
      <c r="AF37" s="9">
        <v>48881112</v>
      </c>
    </row>
    <row r="38" spans="1:32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</row>
    <row r="39" spans="1:32" ht="13.5" x14ac:dyDescent="0.25">
      <c r="A39" s="20" t="s">
        <v>130</v>
      </c>
      <c r="B39" s="15">
        <f>+B36-B35</f>
        <v>0</v>
      </c>
      <c r="C39" s="15">
        <f t="shared" ref="C39:AF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15">
        <f t="shared" si="13"/>
        <v>0</v>
      </c>
      <c r="X39" s="15">
        <f t="shared" si="13"/>
        <v>0</v>
      </c>
      <c r="Y39" s="15">
        <f t="shared" si="13"/>
        <v>0</v>
      </c>
      <c r="Z39" s="15">
        <f t="shared" si="13"/>
        <v>0</v>
      </c>
      <c r="AA39" s="15">
        <f t="shared" si="13"/>
        <v>0</v>
      </c>
      <c r="AB39" s="15">
        <f t="shared" si="13"/>
        <v>0</v>
      </c>
      <c r="AC39" s="15">
        <f t="shared" si="13"/>
        <v>0</v>
      </c>
      <c r="AD39" s="15">
        <f t="shared" si="13"/>
        <v>0</v>
      </c>
      <c r="AE39" s="15">
        <f t="shared" si="13"/>
        <v>0</v>
      </c>
      <c r="AF39" s="8">
        <f t="shared" si="13"/>
        <v>0</v>
      </c>
    </row>
    <row r="40" spans="1:32" ht="13.5" x14ac:dyDescent="0.25">
      <c r="A40" s="20" t="s">
        <v>122</v>
      </c>
      <c r="B40" s="15">
        <f>+B37-B35</f>
        <v>-251836630</v>
      </c>
      <c r="C40" s="15">
        <f t="shared" ref="C40:AF40" si="14">+C37-C35</f>
        <v>-382364371</v>
      </c>
      <c r="D40" s="15">
        <f t="shared" si="14"/>
        <v>-615310351</v>
      </c>
      <c r="E40" s="15">
        <f t="shared" si="14"/>
        <v>-85342082</v>
      </c>
      <c r="F40" s="15">
        <f t="shared" si="14"/>
        <v>-103669508</v>
      </c>
      <c r="G40" s="15">
        <f t="shared" si="14"/>
        <v>-392401830</v>
      </c>
      <c r="H40" s="15">
        <f t="shared" si="14"/>
        <v>-104991671</v>
      </c>
      <c r="I40" s="15">
        <f t="shared" si="14"/>
        <v>-99982931</v>
      </c>
      <c r="J40" s="15">
        <f t="shared" si="14"/>
        <v>-65207961</v>
      </c>
      <c r="K40" s="15">
        <f t="shared" si="14"/>
        <v>-82398304</v>
      </c>
      <c r="L40" s="15">
        <f t="shared" si="14"/>
        <v>-61688301</v>
      </c>
      <c r="M40" s="15">
        <f t="shared" si="14"/>
        <v>-137003331</v>
      </c>
      <c r="N40" s="15">
        <f t="shared" si="14"/>
        <v>-177835121</v>
      </c>
      <c r="O40" s="15">
        <f t="shared" si="14"/>
        <v>-243976992</v>
      </c>
      <c r="P40" s="15">
        <f t="shared" si="14"/>
        <v>-85689120</v>
      </c>
      <c r="Q40" s="15">
        <f t="shared" si="14"/>
        <v>-66927666</v>
      </c>
      <c r="R40" s="15">
        <f t="shared" si="14"/>
        <v>-88592464</v>
      </c>
      <c r="S40" s="15">
        <f t="shared" si="14"/>
        <v>-173016089</v>
      </c>
      <c r="T40" s="15">
        <f t="shared" si="14"/>
        <v>-192338740</v>
      </c>
      <c r="U40" s="15">
        <f t="shared" si="14"/>
        <v>-40437573</v>
      </c>
      <c r="V40" s="15">
        <f t="shared" si="14"/>
        <v>-316352305</v>
      </c>
      <c r="W40" s="15">
        <f t="shared" si="14"/>
        <v>-56359856</v>
      </c>
      <c r="X40" s="15">
        <f t="shared" si="14"/>
        <v>-211460130</v>
      </c>
      <c r="Y40" s="15">
        <f t="shared" si="14"/>
        <v>-109502989</v>
      </c>
      <c r="Z40" s="15">
        <f t="shared" si="14"/>
        <v>-733320380</v>
      </c>
      <c r="AA40" s="15">
        <f t="shared" si="14"/>
        <v>-76338112</v>
      </c>
      <c r="AB40" s="15">
        <f t="shared" si="14"/>
        <v>-1643745130</v>
      </c>
      <c r="AC40" s="15">
        <f t="shared" si="14"/>
        <v>-184318377</v>
      </c>
      <c r="AD40" s="15">
        <f t="shared" si="14"/>
        <v>-127464594</v>
      </c>
      <c r="AE40" s="15">
        <f t="shared" si="14"/>
        <v>-396647383</v>
      </c>
      <c r="AF40" s="8">
        <f t="shared" si="14"/>
        <v>-131686332</v>
      </c>
    </row>
    <row r="41" spans="1:32" ht="13.5" x14ac:dyDescent="0.25">
      <c r="A41" s="20" t="s">
        <v>123</v>
      </c>
      <c r="B41" s="15">
        <f>+B37-B36</f>
        <v>-251836630</v>
      </c>
      <c r="C41" s="15">
        <f t="shared" ref="C41:AF41" si="15">+C37-C36</f>
        <v>-382364371</v>
      </c>
      <c r="D41" s="15">
        <f t="shared" si="15"/>
        <v>-615310351</v>
      </c>
      <c r="E41" s="15">
        <f t="shared" si="15"/>
        <v>-85342082</v>
      </c>
      <c r="F41" s="15">
        <f t="shared" si="15"/>
        <v>-103669508</v>
      </c>
      <c r="G41" s="15">
        <f t="shared" si="15"/>
        <v>-392401830</v>
      </c>
      <c r="H41" s="15">
        <f t="shared" si="15"/>
        <v>-104991671</v>
      </c>
      <c r="I41" s="15">
        <f t="shared" si="15"/>
        <v>-99982931</v>
      </c>
      <c r="J41" s="15">
        <f t="shared" si="15"/>
        <v>-65207961</v>
      </c>
      <c r="K41" s="15">
        <f t="shared" si="15"/>
        <v>-82398304</v>
      </c>
      <c r="L41" s="15">
        <f t="shared" si="15"/>
        <v>-61688301</v>
      </c>
      <c r="M41" s="15">
        <f t="shared" si="15"/>
        <v>-137003331</v>
      </c>
      <c r="N41" s="15">
        <f t="shared" si="15"/>
        <v>-177835121</v>
      </c>
      <c r="O41" s="15">
        <f t="shared" si="15"/>
        <v>-243976992</v>
      </c>
      <c r="P41" s="15">
        <f t="shared" si="15"/>
        <v>-85689120</v>
      </c>
      <c r="Q41" s="15">
        <f t="shared" si="15"/>
        <v>-66927666</v>
      </c>
      <c r="R41" s="15">
        <f t="shared" si="15"/>
        <v>-88592464</v>
      </c>
      <c r="S41" s="15">
        <f t="shared" si="15"/>
        <v>-173016089</v>
      </c>
      <c r="T41" s="15">
        <f t="shared" si="15"/>
        <v>-192338740</v>
      </c>
      <c r="U41" s="15">
        <f t="shared" si="15"/>
        <v>-40437573</v>
      </c>
      <c r="V41" s="15">
        <f t="shared" si="15"/>
        <v>-316352305</v>
      </c>
      <c r="W41" s="15">
        <f t="shared" si="15"/>
        <v>-56359856</v>
      </c>
      <c r="X41" s="15">
        <f t="shared" si="15"/>
        <v>-211460130</v>
      </c>
      <c r="Y41" s="15">
        <f t="shared" si="15"/>
        <v>-109502989</v>
      </c>
      <c r="Z41" s="15">
        <f t="shared" si="15"/>
        <v>-733320380</v>
      </c>
      <c r="AA41" s="15">
        <f t="shared" si="15"/>
        <v>-76338112</v>
      </c>
      <c r="AB41" s="15">
        <f t="shared" si="15"/>
        <v>-1643745130</v>
      </c>
      <c r="AC41" s="15">
        <f t="shared" si="15"/>
        <v>-184318377</v>
      </c>
      <c r="AD41" s="15">
        <f t="shared" si="15"/>
        <v>-127464594</v>
      </c>
      <c r="AE41" s="15">
        <f t="shared" si="15"/>
        <v>-396647383</v>
      </c>
      <c r="AF41" s="8">
        <f t="shared" si="15"/>
        <v>-131686332</v>
      </c>
    </row>
    <row r="42" spans="1:32" ht="13.5" x14ac:dyDescent="0.25">
      <c r="A42" s="20" t="s">
        <v>124</v>
      </c>
      <c r="B42" s="17">
        <f>IF(B35=0,0,B37*100/B35)</f>
        <v>22.269813907635569</v>
      </c>
      <c r="C42" s="17">
        <f t="shared" ref="C42:AF42" si="16">IF(C35=0,0,C37*100/C35)</f>
        <v>41.009074438129623</v>
      </c>
      <c r="D42" s="17">
        <f t="shared" si="16"/>
        <v>23.033213145331789</v>
      </c>
      <c r="E42" s="17">
        <f t="shared" si="16"/>
        <v>28.841029418221819</v>
      </c>
      <c r="F42" s="17">
        <f t="shared" si="16"/>
        <v>12.698787517920433</v>
      </c>
      <c r="G42" s="17">
        <f t="shared" si="16"/>
        <v>22.161546090303084</v>
      </c>
      <c r="H42" s="17">
        <f t="shared" si="16"/>
        <v>12.026753529682852</v>
      </c>
      <c r="I42" s="17">
        <f t="shared" si="16"/>
        <v>27.526765799577166</v>
      </c>
      <c r="J42" s="17">
        <f t="shared" si="16"/>
        <v>25.090669431203398</v>
      </c>
      <c r="K42" s="17">
        <f t="shared" si="16"/>
        <v>16.046205125798487</v>
      </c>
      <c r="L42" s="17">
        <f t="shared" si="16"/>
        <v>26.622427101970896</v>
      </c>
      <c r="M42" s="17">
        <f t="shared" si="16"/>
        <v>15.980916823258791</v>
      </c>
      <c r="N42" s="17">
        <f t="shared" si="16"/>
        <v>20.154860986355896</v>
      </c>
      <c r="O42" s="17">
        <f t="shared" si="16"/>
        <v>14.380830912591506</v>
      </c>
      <c r="P42" s="17">
        <f t="shared" si="16"/>
        <v>8.3301678085449531</v>
      </c>
      <c r="Q42" s="17">
        <f t="shared" si="16"/>
        <v>21.332784528189705</v>
      </c>
      <c r="R42" s="17">
        <f t="shared" si="16"/>
        <v>12.905546662295976</v>
      </c>
      <c r="S42" s="17">
        <f t="shared" si="16"/>
        <v>5.4049576981604952</v>
      </c>
      <c r="T42" s="17">
        <f t="shared" si="16"/>
        <v>14.989998331434643</v>
      </c>
      <c r="U42" s="17">
        <f t="shared" si="16"/>
        <v>42.556954490359686</v>
      </c>
      <c r="V42" s="17">
        <f t="shared" si="16"/>
        <v>12.348452590048751</v>
      </c>
      <c r="W42" s="17">
        <f t="shared" si="16"/>
        <v>19.981959832800488</v>
      </c>
      <c r="X42" s="17">
        <f t="shared" si="16"/>
        <v>14.089861786817808</v>
      </c>
      <c r="Y42" s="17">
        <f t="shared" si="16"/>
        <v>17.603922301400644</v>
      </c>
      <c r="Z42" s="17">
        <f t="shared" si="16"/>
        <v>24.017448839027484</v>
      </c>
      <c r="AA42" s="17">
        <f t="shared" si="16"/>
        <v>15.059060281841543</v>
      </c>
      <c r="AB42" s="17">
        <f t="shared" si="16"/>
        <v>38.922668829058189</v>
      </c>
      <c r="AC42" s="17">
        <f t="shared" si="16"/>
        <v>27.361709567937837</v>
      </c>
      <c r="AD42" s="17">
        <f t="shared" si="16"/>
        <v>28.259173772346152</v>
      </c>
      <c r="AE42" s="17">
        <f t="shared" si="16"/>
        <v>21.600957125706767</v>
      </c>
      <c r="AF42" s="10">
        <f t="shared" si="16"/>
        <v>27.070833433295981</v>
      </c>
    </row>
    <row r="43" spans="1:32" ht="13.5" x14ac:dyDescent="0.25">
      <c r="A43" s="20" t="s">
        <v>125</v>
      </c>
      <c r="B43" s="17">
        <f>IF(B36=0,0,B37*100/B36)</f>
        <v>22.269813907635569</v>
      </c>
      <c r="C43" s="17">
        <f t="shared" ref="C43:AF43" si="17">IF(C36=0,0,C37*100/C36)</f>
        <v>41.009074438129623</v>
      </c>
      <c r="D43" s="17">
        <f t="shared" si="17"/>
        <v>23.033213145331789</v>
      </c>
      <c r="E43" s="17">
        <f t="shared" si="17"/>
        <v>28.841029418221819</v>
      </c>
      <c r="F43" s="17">
        <f t="shared" si="17"/>
        <v>12.698787517920433</v>
      </c>
      <c r="G43" s="17">
        <f t="shared" si="17"/>
        <v>22.161546090303084</v>
      </c>
      <c r="H43" s="17">
        <f t="shared" si="17"/>
        <v>12.026753529682852</v>
      </c>
      <c r="I43" s="17">
        <f t="shared" si="17"/>
        <v>27.526765799577166</v>
      </c>
      <c r="J43" s="17">
        <f t="shared" si="17"/>
        <v>25.090669431203398</v>
      </c>
      <c r="K43" s="17">
        <f t="shared" si="17"/>
        <v>16.046205125798487</v>
      </c>
      <c r="L43" s="17">
        <f t="shared" si="17"/>
        <v>26.622427101970896</v>
      </c>
      <c r="M43" s="17">
        <f t="shared" si="17"/>
        <v>15.980916823258791</v>
      </c>
      <c r="N43" s="17">
        <f t="shared" si="17"/>
        <v>20.154860986355896</v>
      </c>
      <c r="O43" s="17">
        <f t="shared" si="17"/>
        <v>14.380830912591506</v>
      </c>
      <c r="P43" s="17">
        <f t="shared" si="17"/>
        <v>8.3301678085449531</v>
      </c>
      <c r="Q43" s="17">
        <f t="shared" si="17"/>
        <v>21.332784528189705</v>
      </c>
      <c r="R43" s="17">
        <f t="shared" si="17"/>
        <v>12.905546662295976</v>
      </c>
      <c r="S43" s="17">
        <f t="shared" si="17"/>
        <v>5.4049576981604952</v>
      </c>
      <c r="T43" s="17">
        <f t="shared" si="17"/>
        <v>14.989998331434643</v>
      </c>
      <c r="U43" s="17">
        <f t="shared" si="17"/>
        <v>42.556954490359686</v>
      </c>
      <c r="V43" s="17">
        <f t="shared" si="17"/>
        <v>12.348452590048751</v>
      </c>
      <c r="W43" s="17">
        <f t="shared" si="17"/>
        <v>19.981959832800488</v>
      </c>
      <c r="X43" s="17">
        <f t="shared" si="17"/>
        <v>14.089861786817808</v>
      </c>
      <c r="Y43" s="17">
        <f t="shared" si="17"/>
        <v>17.603922301400644</v>
      </c>
      <c r="Z43" s="17">
        <f t="shared" si="17"/>
        <v>24.017448839027484</v>
      </c>
      <c r="AA43" s="17">
        <f t="shared" si="17"/>
        <v>15.059060281841543</v>
      </c>
      <c r="AB43" s="17">
        <f t="shared" si="17"/>
        <v>38.922668829058189</v>
      </c>
      <c r="AC43" s="17">
        <f t="shared" si="17"/>
        <v>27.361709567937837</v>
      </c>
      <c r="AD43" s="17">
        <f t="shared" si="17"/>
        <v>28.259173772346152</v>
      </c>
      <c r="AE43" s="17">
        <f t="shared" si="17"/>
        <v>21.600957125706767</v>
      </c>
      <c r="AF43" s="10">
        <f t="shared" si="17"/>
        <v>27.070833433295981</v>
      </c>
    </row>
    <row r="44" spans="1:32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"/>
    </row>
    <row r="45" spans="1:32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"/>
    </row>
    <row r="46" spans="1:32" ht="13.5" x14ac:dyDescent="0.25">
      <c r="A46" s="20" t="s">
        <v>127</v>
      </c>
      <c r="B46" s="16">
        <v>139933745</v>
      </c>
      <c r="C46" s="16">
        <v>262922187</v>
      </c>
      <c r="D46" s="16">
        <v>332817149</v>
      </c>
      <c r="E46" s="16">
        <v>96880984</v>
      </c>
      <c r="F46" s="16">
        <v>41253907</v>
      </c>
      <c r="G46" s="16">
        <v>109725829</v>
      </c>
      <c r="H46" s="16">
        <v>38056108</v>
      </c>
      <c r="I46" s="16">
        <v>54793598</v>
      </c>
      <c r="J46" s="16">
        <v>34354253</v>
      </c>
      <c r="K46" s="16">
        <v>41725205</v>
      </c>
      <c r="L46" s="16">
        <v>54360979</v>
      </c>
      <c r="M46" s="16">
        <v>53191923</v>
      </c>
      <c r="N46" s="16">
        <v>78268921</v>
      </c>
      <c r="O46" s="16">
        <v>116491396</v>
      </c>
      <c r="P46" s="16">
        <v>31971093</v>
      </c>
      <c r="Q46" s="16">
        <v>35592900</v>
      </c>
      <c r="R46" s="16">
        <v>40135127</v>
      </c>
      <c r="S46" s="16">
        <v>67544842</v>
      </c>
      <c r="T46" s="16">
        <v>80894527</v>
      </c>
      <c r="U46" s="16">
        <v>55451177</v>
      </c>
      <c r="V46" s="16">
        <v>160573390</v>
      </c>
      <c r="W46" s="16">
        <v>39348557</v>
      </c>
      <c r="X46" s="16">
        <v>95166928</v>
      </c>
      <c r="Y46" s="16">
        <v>54048476</v>
      </c>
      <c r="Z46" s="16">
        <v>381577307</v>
      </c>
      <c r="AA46" s="16">
        <v>69813989</v>
      </c>
      <c r="AB46" s="16">
        <v>917196226</v>
      </c>
      <c r="AC46" s="16">
        <v>83371835</v>
      </c>
      <c r="AD46" s="16">
        <v>58515808</v>
      </c>
      <c r="AE46" s="16">
        <v>125115125</v>
      </c>
      <c r="AF46" s="9">
        <v>103170519</v>
      </c>
    </row>
    <row r="47" spans="1:32" ht="13.5" x14ac:dyDescent="0.25">
      <c r="A47" s="20" t="s">
        <v>128</v>
      </c>
      <c r="B47" s="16">
        <v>139933745</v>
      </c>
      <c r="C47" s="16">
        <v>262922187</v>
      </c>
      <c r="D47" s="16">
        <v>332817149</v>
      </c>
      <c r="E47" s="16">
        <v>96880984</v>
      </c>
      <c r="F47" s="16">
        <v>41253907</v>
      </c>
      <c r="G47" s="16">
        <v>109725829</v>
      </c>
      <c r="H47" s="16">
        <v>38056108</v>
      </c>
      <c r="I47" s="16">
        <v>54793598</v>
      </c>
      <c r="J47" s="16">
        <v>34354253</v>
      </c>
      <c r="K47" s="16">
        <v>41725205</v>
      </c>
      <c r="L47" s="16">
        <v>54360979</v>
      </c>
      <c r="M47" s="16">
        <v>53191923</v>
      </c>
      <c r="N47" s="16">
        <v>78268921</v>
      </c>
      <c r="O47" s="16">
        <v>116491396</v>
      </c>
      <c r="P47" s="16">
        <v>31971093</v>
      </c>
      <c r="Q47" s="16">
        <v>35592900</v>
      </c>
      <c r="R47" s="16">
        <v>40135127</v>
      </c>
      <c r="S47" s="16">
        <v>67544842</v>
      </c>
      <c r="T47" s="16">
        <v>80894527</v>
      </c>
      <c r="U47" s="16">
        <v>55451177</v>
      </c>
      <c r="V47" s="16">
        <v>160573390</v>
      </c>
      <c r="W47" s="16">
        <v>39348557</v>
      </c>
      <c r="X47" s="16">
        <v>95166928</v>
      </c>
      <c r="Y47" s="16">
        <v>54048476</v>
      </c>
      <c r="Z47" s="16">
        <v>381577307</v>
      </c>
      <c r="AA47" s="16">
        <v>69813989</v>
      </c>
      <c r="AB47" s="16">
        <v>917196226</v>
      </c>
      <c r="AC47" s="16">
        <v>83371835</v>
      </c>
      <c r="AD47" s="16">
        <v>58515808</v>
      </c>
      <c r="AE47" s="16">
        <v>125115125</v>
      </c>
      <c r="AF47" s="9">
        <v>103170519</v>
      </c>
    </row>
    <row r="48" spans="1:32" ht="13.5" x14ac:dyDescent="0.25">
      <c r="A48" s="20" t="s">
        <v>129</v>
      </c>
      <c r="B48" s="16">
        <v>40166759</v>
      </c>
      <c r="C48" s="16">
        <v>104676944</v>
      </c>
      <c r="D48" s="16">
        <v>72915170</v>
      </c>
      <c r="E48" s="16">
        <v>21309568</v>
      </c>
      <c r="F48" s="16">
        <v>10677254</v>
      </c>
      <c r="G48" s="16">
        <v>35408137</v>
      </c>
      <c r="H48" s="16">
        <v>11419888</v>
      </c>
      <c r="I48" s="16">
        <v>17344236</v>
      </c>
      <c r="J48" s="16">
        <v>10211995</v>
      </c>
      <c r="K48" s="16">
        <v>8798351</v>
      </c>
      <c r="L48" s="16">
        <v>17070829</v>
      </c>
      <c r="M48" s="16">
        <v>10427190</v>
      </c>
      <c r="N48" s="16">
        <v>20588153</v>
      </c>
      <c r="O48" s="16">
        <v>0</v>
      </c>
      <c r="P48" s="16">
        <v>4000524</v>
      </c>
      <c r="Q48" s="16">
        <v>9143413</v>
      </c>
      <c r="R48" s="16">
        <v>10856239</v>
      </c>
      <c r="S48" s="16">
        <v>229551</v>
      </c>
      <c r="T48" s="16">
        <v>133736</v>
      </c>
      <c r="U48" s="16">
        <v>22559105</v>
      </c>
      <c r="V48" s="16">
        <v>25070308</v>
      </c>
      <c r="W48" s="16">
        <v>12124592</v>
      </c>
      <c r="X48" s="16">
        <v>29537775</v>
      </c>
      <c r="Y48" s="16">
        <v>16726380</v>
      </c>
      <c r="Z48" s="16">
        <v>110995407</v>
      </c>
      <c r="AA48" s="16">
        <v>10241618</v>
      </c>
      <c r="AB48" s="16">
        <v>370166123</v>
      </c>
      <c r="AC48" s="16">
        <v>27096490</v>
      </c>
      <c r="AD48" s="16">
        <v>15519138</v>
      </c>
      <c r="AE48" s="16">
        <v>41021830</v>
      </c>
      <c r="AF48" s="9">
        <v>30988910</v>
      </c>
    </row>
    <row r="49" spans="1:32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6"/>
    </row>
    <row r="50" spans="1:32" ht="13.5" x14ac:dyDescent="0.25">
      <c r="A50" s="20" t="s">
        <v>132</v>
      </c>
      <c r="B50" s="15">
        <f>+B47-B46</f>
        <v>0</v>
      </c>
      <c r="C50" s="15">
        <f t="shared" ref="C50:AF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15">
        <f t="shared" si="18"/>
        <v>0</v>
      </c>
      <c r="X50" s="15">
        <f t="shared" si="18"/>
        <v>0</v>
      </c>
      <c r="Y50" s="15">
        <f t="shared" si="18"/>
        <v>0</v>
      </c>
      <c r="Z50" s="15">
        <f t="shared" si="18"/>
        <v>0</v>
      </c>
      <c r="AA50" s="15">
        <f t="shared" si="18"/>
        <v>0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15">
        <f t="shared" si="18"/>
        <v>0</v>
      </c>
      <c r="AF50" s="8">
        <f t="shared" si="18"/>
        <v>0</v>
      </c>
    </row>
    <row r="51" spans="1:32" ht="13.5" x14ac:dyDescent="0.25">
      <c r="A51" s="20" t="s">
        <v>122</v>
      </c>
      <c r="B51" s="15">
        <f>+B48-B46</f>
        <v>-99766986</v>
      </c>
      <c r="C51" s="15">
        <f t="shared" ref="C51:AF51" si="19">+C48-C46</f>
        <v>-158245243</v>
      </c>
      <c r="D51" s="15">
        <f t="shared" si="19"/>
        <v>-259901979</v>
      </c>
      <c r="E51" s="15">
        <f t="shared" si="19"/>
        <v>-75571416</v>
      </c>
      <c r="F51" s="15">
        <f t="shared" si="19"/>
        <v>-30576653</v>
      </c>
      <c r="G51" s="15">
        <f t="shared" si="19"/>
        <v>-74317692</v>
      </c>
      <c r="H51" s="15">
        <f t="shared" si="19"/>
        <v>-26636220</v>
      </c>
      <c r="I51" s="15">
        <f t="shared" si="19"/>
        <v>-37449362</v>
      </c>
      <c r="J51" s="15">
        <f t="shared" si="19"/>
        <v>-24142258</v>
      </c>
      <c r="K51" s="15">
        <f t="shared" si="19"/>
        <v>-32926854</v>
      </c>
      <c r="L51" s="15">
        <f t="shared" si="19"/>
        <v>-37290150</v>
      </c>
      <c r="M51" s="15">
        <f t="shared" si="19"/>
        <v>-42764733</v>
      </c>
      <c r="N51" s="15">
        <f t="shared" si="19"/>
        <v>-57680768</v>
      </c>
      <c r="O51" s="15">
        <f t="shared" si="19"/>
        <v>-116491396</v>
      </c>
      <c r="P51" s="15">
        <f t="shared" si="19"/>
        <v>-27970569</v>
      </c>
      <c r="Q51" s="15">
        <f t="shared" si="19"/>
        <v>-26449487</v>
      </c>
      <c r="R51" s="15">
        <f t="shared" si="19"/>
        <v>-29278888</v>
      </c>
      <c r="S51" s="15">
        <f t="shared" si="19"/>
        <v>-67315291</v>
      </c>
      <c r="T51" s="15">
        <f t="shared" si="19"/>
        <v>-80760791</v>
      </c>
      <c r="U51" s="15">
        <f t="shared" si="19"/>
        <v>-32892072</v>
      </c>
      <c r="V51" s="15">
        <f t="shared" si="19"/>
        <v>-135503082</v>
      </c>
      <c r="W51" s="15">
        <f t="shared" si="19"/>
        <v>-27223965</v>
      </c>
      <c r="X51" s="15">
        <f t="shared" si="19"/>
        <v>-65629153</v>
      </c>
      <c r="Y51" s="15">
        <f t="shared" si="19"/>
        <v>-37322096</v>
      </c>
      <c r="Z51" s="15">
        <f t="shared" si="19"/>
        <v>-270581900</v>
      </c>
      <c r="AA51" s="15">
        <f t="shared" si="19"/>
        <v>-59572371</v>
      </c>
      <c r="AB51" s="15">
        <f t="shared" si="19"/>
        <v>-547030103</v>
      </c>
      <c r="AC51" s="15">
        <f t="shared" si="19"/>
        <v>-56275345</v>
      </c>
      <c r="AD51" s="15">
        <f t="shared" si="19"/>
        <v>-42996670</v>
      </c>
      <c r="AE51" s="15">
        <f t="shared" si="19"/>
        <v>-84093295</v>
      </c>
      <c r="AF51" s="8">
        <f t="shared" si="19"/>
        <v>-72181609</v>
      </c>
    </row>
    <row r="52" spans="1:32" ht="13.5" x14ac:dyDescent="0.25">
      <c r="A52" s="20" t="s">
        <v>123</v>
      </c>
      <c r="B52" s="15">
        <f>+B48-B47</f>
        <v>-99766986</v>
      </c>
      <c r="C52" s="15">
        <f t="shared" ref="C52:AF52" si="20">+C48-C47</f>
        <v>-158245243</v>
      </c>
      <c r="D52" s="15">
        <f t="shared" si="20"/>
        <v>-259901979</v>
      </c>
      <c r="E52" s="15">
        <f t="shared" si="20"/>
        <v>-75571416</v>
      </c>
      <c r="F52" s="15">
        <f t="shared" si="20"/>
        <v>-30576653</v>
      </c>
      <c r="G52" s="15">
        <f t="shared" si="20"/>
        <v>-74317692</v>
      </c>
      <c r="H52" s="15">
        <f t="shared" si="20"/>
        <v>-26636220</v>
      </c>
      <c r="I52" s="15">
        <f t="shared" si="20"/>
        <v>-37449362</v>
      </c>
      <c r="J52" s="15">
        <f t="shared" si="20"/>
        <v>-24142258</v>
      </c>
      <c r="K52" s="15">
        <f t="shared" si="20"/>
        <v>-32926854</v>
      </c>
      <c r="L52" s="15">
        <f t="shared" si="20"/>
        <v>-37290150</v>
      </c>
      <c r="M52" s="15">
        <f t="shared" si="20"/>
        <v>-42764733</v>
      </c>
      <c r="N52" s="15">
        <f t="shared" si="20"/>
        <v>-57680768</v>
      </c>
      <c r="O52" s="15">
        <f t="shared" si="20"/>
        <v>-116491396</v>
      </c>
      <c r="P52" s="15">
        <f t="shared" si="20"/>
        <v>-27970569</v>
      </c>
      <c r="Q52" s="15">
        <f t="shared" si="20"/>
        <v>-26449487</v>
      </c>
      <c r="R52" s="15">
        <f t="shared" si="20"/>
        <v>-29278888</v>
      </c>
      <c r="S52" s="15">
        <f t="shared" si="20"/>
        <v>-67315291</v>
      </c>
      <c r="T52" s="15">
        <f t="shared" si="20"/>
        <v>-80760791</v>
      </c>
      <c r="U52" s="15">
        <f t="shared" si="20"/>
        <v>-32892072</v>
      </c>
      <c r="V52" s="15">
        <f t="shared" si="20"/>
        <v>-135503082</v>
      </c>
      <c r="W52" s="15">
        <f t="shared" si="20"/>
        <v>-27223965</v>
      </c>
      <c r="X52" s="15">
        <f t="shared" si="20"/>
        <v>-65629153</v>
      </c>
      <c r="Y52" s="15">
        <f t="shared" si="20"/>
        <v>-37322096</v>
      </c>
      <c r="Z52" s="15">
        <f t="shared" si="20"/>
        <v>-270581900</v>
      </c>
      <c r="AA52" s="15">
        <f t="shared" si="20"/>
        <v>-59572371</v>
      </c>
      <c r="AB52" s="15">
        <f t="shared" si="20"/>
        <v>-547030103</v>
      </c>
      <c r="AC52" s="15">
        <f t="shared" si="20"/>
        <v>-56275345</v>
      </c>
      <c r="AD52" s="15">
        <f t="shared" si="20"/>
        <v>-42996670</v>
      </c>
      <c r="AE52" s="15">
        <f t="shared" si="20"/>
        <v>-84093295</v>
      </c>
      <c r="AF52" s="8">
        <f t="shared" si="20"/>
        <v>-72181609</v>
      </c>
    </row>
    <row r="53" spans="1:32" ht="13.5" x14ac:dyDescent="0.25">
      <c r="A53" s="20" t="s">
        <v>124</v>
      </c>
      <c r="B53" s="17">
        <f>IF(B46=0,0,B48*100/B46)</f>
        <v>28.70412637066206</v>
      </c>
      <c r="C53" s="17">
        <f t="shared" ref="C53:AF53" si="21">IF(C46=0,0,C48*100/C46)</f>
        <v>39.81289871135904</v>
      </c>
      <c r="D53" s="17">
        <f t="shared" si="21"/>
        <v>21.908477438462764</v>
      </c>
      <c r="E53" s="17">
        <f t="shared" si="21"/>
        <v>21.995614743136795</v>
      </c>
      <c r="F53" s="17">
        <f t="shared" si="21"/>
        <v>25.8818007225352</v>
      </c>
      <c r="G53" s="17">
        <f t="shared" si="21"/>
        <v>32.269646374692691</v>
      </c>
      <c r="H53" s="17">
        <f t="shared" si="21"/>
        <v>30.008029197310456</v>
      </c>
      <c r="I53" s="17">
        <f t="shared" si="21"/>
        <v>31.653763638591503</v>
      </c>
      <c r="J53" s="17">
        <f t="shared" si="21"/>
        <v>29.725562654498702</v>
      </c>
      <c r="K53" s="17">
        <f t="shared" si="21"/>
        <v>21.086417670086941</v>
      </c>
      <c r="L53" s="17">
        <f t="shared" si="21"/>
        <v>31.40272547335838</v>
      </c>
      <c r="M53" s="17">
        <f t="shared" si="21"/>
        <v>19.602957388850182</v>
      </c>
      <c r="N53" s="17">
        <f t="shared" si="21"/>
        <v>26.304378209072283</v>
      </c>
      <c r="O53" s="17">
        <f t="shared" si="21"/>
        <v>0</v>
      </c>
      <c r="P53" s="17">
        <f t="shared" si="21"/>
        <v>12.512940987034757</v>
      </c>
      <c r="Q53" s="17">
        <f t="shared" si="21"/>
        <v>25.688867723619037</v>
      </c>
      <c r="R53" s="17">
        <f t="shared" si="21"/>
        <v>27.049220499538968</v>
      </c>
      <c r="S53" s="17">
        <f t="shared" si="21"/>
        <v>0.33984978453277009</v>
      </c>
      <c r="T53" s="17">
        <f t="shared" si="21"/>
        <v>0.16532144381040759</v>
      </c>
      <c r="U53" s="17">
        <f t="shared" si="21"/>
        <v>40.682824460155281</v>
      </c>
      <c r="V53" s="17">
        <f t="shared" si="21"/>
        <v>15.612990421389247</v>
      </c>
      <c r="W53" s="17">
        <f t="shared" si="21"/>
        <v>30.813307842521393</v>
      </c>
      <c r="X53" s="17">
        <f t="shared" si="21"/>
        <v>31.0378569748516</v>
      </c>
      <c r="Y53" s="17">
        <f t="shared" si="21"/>
        <v>30.946996544361397</v>
      </c>
      <c r="Z53" s="17">
        <f t="shared" si="21"/>
        <v>29.088576538436548</v>
      </c>
      <c r="AA53" s="17">
        <f t="shared" si="21"/>
        <v>14.669865089645572</v>
      </c>
      <c r="AB53" s="17">
        <f t="shared" si="21"/>
        <v>40.358443755742186</v>
      </c>
      <c r="AC53" s="17">
        <f t="shared" si="21"/>
        <v>32.500771993323646</v>
      </c>
      <c r="AD53" s="17">
        <f t="shared" si="21"/>
        <v>26.521274387939751</v>
      </c>
      <c r="AE53" s="17">
        <f t="shared" si="21"/>
        <v>32.787266927160083</v>
      </c>
      <c r="AF53" s="10">
        <f t="shared" si="21"/>
        <v>30.036594077810154</v>
      </c>
    </row>
    <row r="54" spans="1:32" ht="13.5" x14ac:dyDescent="0.25">
      <c r="A54" s="20" t="s">
        <v>125</v>
      </c>
      <c r="B54" s="17">
        <f>IF(B47=0,0,B48*100/B47)</f>
        <v>28.70412637066206</v>
      </c>
      <c r="C54" s="17">
        <f t="shared" ref="C54:AF54" si="22">IF(C47=0,0,C48*100/C47)</f>
        <v>39.81289871135904</v>
      </c>
      <c r="D54" s="17">
        <f t="shared" si="22"/>
        <v>21.908477438462764</v>
      </c>
      <c r="E54" s="17">
        <f t="shared" si="22"/>
        <v>21.995614743136795</v>
      </c>
      <c r="F54" s="17">
        <f t="shared" si="22"/>
        <v>25.8818007225352</v>
      </c>
      <c r="G54" s="17">
        <f t="shared" si="22"/>
        <v>32.269646374692691</v>
      </c>
      <c r="H54" s="17">
        <f t="shared" si="22"/>
        <v>30.008029197310456</v>
      </c>
      <c r="I54" s="17">
        <f t="shared" si="22"/>
        <v>31.653763638591503</v>
      </c>
      <c r="J54" s="17">
        <f t="shared" si="22"/>
        <v>29.725562654498702</v>
      </c>
      <c r="K54" s="17">
        <f t="shared" si="22"/>
        <v>21.086417670086941</v>
      </c>
      <c r="L54" s="17">
        <f t="shared" si="22"/>
        <v>31.40272547335838</v>
      </c>
      <c r="M54" s="17">
        <f t="shared" si="22"/>
        <v>19.602957388850182</v>
      </c>
      <c r="N54" s="17">
        <f t="shared" si="22"/>
        <v>26.304378209072283</v>
      </c>
      <c r="O54" s="17">
        <f t="shared" si="22"/>
        <v>0</v>
      </c>
      <c r="P54" s="17">
        <f t="shared" si="22"/>
        <v>12.512940987034757</v>
      </c>
      <c r="Q54" s="17">
        <f t="shared" si="22"/>
        <v>25.688867723619037</v>
      </c>
      <c r="R54" s="17">
        <f t="shared" si="22"/>
        <v>27.049220499538968</v>
      </c>
      <c r="S54" s="17">
        <f t="shared" si="22"/>
        <v>0.33984978453277009</v>
      </c>
      <c r="T54" s="17">
        <f t="shared" si="22"/>
        <v>0.16532144381040759</v>
      </c>
      <c r="U54" s="17">
        <f t="shared" si="22"/>
        <v>40.682824460155281</v>
      </c>
      <c r="V54" s="17">
        <f t="shared" si="22"/>
        <v>15.612990421389247</v>
      </c>
      <c r="W54" s="17">
        <f t="shared" si="22"/>
        <v>30.813307842521393</v>
      </c>
      <c r="X54" s="17">
        <f t="shared" si="22"/>
        <v>31.0378569748516</v>
      </c>
      <c r="Y54" s="17">
        <f t="shared" si="22"/>
        <v>30.946996544361397</v>
      </c>
      <c r="Z54" s="17">
        <f t="shared" si="22"/>
        <v>29.088576538436548</v>
      </c>
      <c r="AA54" s="17">
        <f t="shared" si="22"/>
        <v>14.669865089645572</v>
      </c>
      <c r="AB54" s="17">
        <f t="shared" si="22"/>
        <v>40.358443755742186</v>
      </c>
      <c r="AC54" s="17">
        <f t="shared" si="22"/>
        <v>32.500771993323646</v>
      </c>
      <c r="AD54" s="17">
        <f t="shared" si="22"/>
        <v>26.521274387939751</v>
      </c>
      <c r="AE54" s="17">
        <f t="shared" si="22"/>
        <v>32.787266927160083</v>
      </c>
      <c r="AF54" s="10">
        <f t="shared" si="22"/>
        <v>30.036594077810154</v>
      </c>
    </row>
    <row r="55" spans="1:32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6"/>
    </row>
    <row r="56" spans="1:32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6"/>
    </row>
    <row r="57" spans="1:32" ht="13.5" x14ac:dyDescent="0.25">
      <c r="A57" s="20" t="s">
        <v>127</v>
      </c>
      <c r="B57" s="16">
        <v>137120650</v>
      </c>
      <c r="C57" s="16">
        <v>190734000</v>
      </c>
      <c r="D57" s="16">
        <v>31510000</v>
      </c>
      <c r="E57" s="16">
        <v>250000</v>
      </c>
      <c r="F57" s="16">
        <v>17986000</v>
      </c>
      <c r="G57" s="16">
        <v>55899000</v>
      </c>
      <c r="H57" s="16">
        <v>13588935</v>
      </c>
      <c r="I57" s="16">
        <v>155400667</v>
      </c>
      <c r="J57" s="16">
        <v>22333003</v>
      </c>
      <c r="K57" s="16">
        <v>14107000</v>
      </c>
      <c r="L57" s="16">
        <v>1115000</v>
      </c>
      <c r="M57" s="16">
        <v>37819000</v>
      </c>
      <c r="N57" s="16">
        <v>30578700</v>
      </c>
      <c r="O57" s="16">
        <v>47658200</v>
      </c>
      <c r="P57" s="16">
        <v>9172000</v>
      </c>
      <c r="Q57" s="16">
        <v>7998000</v>
      </c>
      <c r="R57" s="16">
        <v>21401000</v>
      </c>
      <c r="S57" s="16">
        <v>30439003</v>
      </c>
      <c r="T57" s="16">
        <v>28371000</v>
      </c>
      <c r="U57" s="16">
        <v>1150000</v>
      </c>
      <c r="V57" s="16">
        <v>37909686</v>
      </c>
      <c r="W57" s="16">
        <v>21331000</v>
      </c>
      <c r="X57" s="16">
        <v>40406014</v>
      </c>
      <c r="Y57" s="16">
        <v>24332000</v>
      </c>
      <c r="Z57" s="16">
        <v>125753559</v>
      </c>
      <c r="AA57" s="16">
        <v>2740000</v>
      </c>
      <c r="AB57" s="16">
        <v>249473000</v>
      </c>
      <c r="AC57" s="16">
        <v>50257796</v>
      </c>
      <c r="AD57" s="16">
        <v>55257000</v>
      </c>
      <c r="AE57" s="16">
        <v>80253134</v>
      </c>
      <c r="AF57" s="9">
        <v>7565400</v>
      </c>
    </row>
    <row r="58" spans="1:32" ht="13.5" x14ac:dyDescent="0.25">
      <c r="A58" s="20" t="s">
        <v>128</v>
      </c>
      <c r="B58" s="16">
        <v>137120650</v>
      </c>
      <c r="C58" s="16">
        <v>190734000</v>
      </c>
      <c r="D58" s="16">
        <v>31510000</v>
      </c>
      <c r="E58" s="16">
        <v>250000</v>
      </c>
      <c r="F58" s="16">
        <v>17986000</v>
      </c>
      <c r="G58" s="16">
        <v>55899000</v>
      </c>
      <c r="H58" s="16">
        <v>13588935</v>
      </c>
      <c r="I58" s="16">
        <v>155400667</v>
      </c>
      <c r="J58" s="16">
        <v>22333003</v>
      </c>
      <c r="K58" s="16">
        <v>14107000</v>
      </c>
      <c r="L58" s="16">
        <v>1115000</v>
      </c>
      <c r="M58" s="16">
        <v>37819000</v>
      </c>
      <c r="N58" s="16">
        <v>30578700</v>
      </c>
      <c r="O58" s="16">
        <v>47658200</v>
      </c>
      <c r="P58" s="16">
        <v>9172000</v>
      </c>
      <c r="Q58" s="16">
        <v>7998000</v>
      </c>
      <c r="R58" s="16">
        <v>21401000</v>
      </c>
      <c r="S58" s="16">
        <v>30439003</v>
      </c>
      <c r="T58" s="16">
        <v>28371000</v>
      </c>
      <c r="U58" s="16">
        <v>1150000</v>
      </c>
      <c r="V58" s="16">
        <v>37909686</v>
      </c>
      <c r="W58" s="16">
        <v>21331000</v>
      </c>
      <c r="X58" s="16">
        <v>40406014</v>
      </c>
      <c r="Y58" s="16">
        <v>24332000</v>
      </c>
      <c r="Z58" s="16">
        <v>125753559</v>
      </c>
      <c r="AA58" s="16">
        <v>2740000</v>
      </c>
      <c r="AB58" s="16">
        <v>249473000</v>
      </c>
      <c r="AC58" s="16">
        <v>50257796</v>
      </c>
      <c r="AD58" s="16">
        <v>55257000</v>
      </c>
      <c r="AE58" s="16">
        <v>80253134</v>
      </c>
      <c r="AF58" s="9">
        <v>7565400</v>
      </c>
    </row>
    <row r="59" spans="1:32" ht="13.5" x14ac:dyDescent="0.25">
      <c r="A59" s="20" t="s">
        <v>129</v>
      </c>
      <c r="B59" s="16">
        <v>12592815</v>
      </c>
      <c r="C59" s="16">
        <v>70262999</v>
      </c>
      <c r="D59" s="16">
        <v>2162211</v>
      </c>
      <c r="E59" s="16">
        <v>0</v>
      </c>
      <c r="F59" s="16">
        <v>17687852</v>
      </c>
      <c r="G59" s="16">
        <v>79733</v>
      </c>
      <c r="H59" s="16">
        <v>180265</v>
      </c>
      <c r="I59" s="16">
        <v>42092189</v>
      </c>
      <c r="J59" s="16">
        <v>6246762</v>
      </c>
      <c r="K59" s="16">
        <v>2308228</v>
      </c>
      <c r="L59" s="16">
        <v>0</v>
      </c>
      <c r="M59" s="16">
        <v>3216047</v>
      </c>
      <c r="N59" s="16">
        <v>2198542</v>
      </c>
      <c r="O59" s="16">
        <v>5393704</v>
      </c>
      <c r="P59" s="16">
        <v>719850</v>
      </c>
      <c r="Q59" s="16">
        <v>2227496</v>
      </c>
      <c r="R59" s="16">
        <v>493393</v>
      </c>
      <c r="S59" s="16">
        <v>3181859</v>
      </c>
      <c r="T59" s="16">
        <v>740700</v>
      </c>
      <c r="U59" s="16">
        <v>355640</v>
      </c>
      <c r="V59" s="16">
        <v>7056014</v>
      </c>
      <c r="W59" s="16">
        <v>5651212</v>
      </c>
      <c r="X59" s="16">
        <v>1348758</v>
      </c>
      <c r="Y59" s="16">
        <v>27766011</v>
      </c>
      <c r="Z59" s="16">
        <v>21297986</v>
      </c>
      <c r="AA59" s="16">
        <v>727167</v>
      </c>
      <c r="AB59" s="16">
        <v>32121065</v>
      </c>
      <c r="AC59" s="16">
        <v>5406083</v>
      </c>
      <c r="AD59" s="16">
        <v>13243911</v>
      </c>
      <c r="AE59" s="16">
        <v>11782332</v>
      </c>
      <c r="AF59" s="9">
        <v>1111144</v>
      </c>
    </row>
    <row r="60" spans="1:32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6"/>
    </row>
    <row r="61" spans="1:32" ht="13.5" x14ac:dyDescent="0.25">
      <c r="A61" s="20" t="s">
        <v>134</v>
      </c>
      <c r="B61" s="15">
        <f>+B58-B57</f>
        <v>0</v>
      </c>
      <c r="C61" s="15">
        <f t="shared" ref="C61:AF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15">
        <f t="shared" si="23"/>
        <v>0</v>
      </c>
      <c r="X61" s="15">
        <f t="shared" si="23"/>
        <v>0</v>
      </c>
      <c r="Y61" s="15">
        <f t="shared" si="23"/>
        <v>0</v>
      </c>
      <c r="Z61" s="15">
        <f t="shared" si="23"/>
        <v>0</v>
      </c>
      <c r="AA61" s="15">
        <f t="shared" si="23"/>
        <v>0</v>
      </c>
      <c r="AB61" s="15">
        <f t="shared" si="23"/>
        <v>0</v>
      </c>
      <c r="AC61" s="15">
        <f t="shared" si="23"/>
        <v>0</v>
      </c>
      <c r="AD61" s="15">
        <f t="shared" si="23"/>
        <v>0</v>
      </c>
      <c r="AE61" s="15">
        <f t="shared" si="23"/>
        <v>0</v>
      </c>
      <c r="AF61" s="8">
        <f t="shared" si="23"/>
        <v>0</v>
      </c>
    </row>
    <row r="62" spans="1:32" ht="13.5" x14ac:dyDescent="0.25">
      <c r="A62" s="20" t="s">
        <v>122</v>
      </c>
      <c r="B62" s="15">
        <f>+B59-B57</f>
        <v>-124527835</v>
      </c>
      <c r="C62" s="15">
        <f t="shared" ref="C62:AF62" si="24">+C59-C57</f>
        <v>-120471001</v>
      </c>
      <c r="D62" s="15">
        <f t="shared" si="24"/>
        <v>-29347789</v>
      </c>
      <c r="E62" s="15">
        <f t="shared" si="24"/>
        <v>-250000</v>
      </c>
      <c r="F62" s="15">
        <f t="shared" si="24"/>
        <v>-298148</v>
      </c>
      <c r="G62" s="15">
        <f t="shared" si="24"/>
        <v>-55819267</v>
      </c>
      <c r="H62" s="15">
        <f t="shared" si="24"/>
        <v>-13408670</v>
      </c>
      <c r="I62" s="15">
        <f t="shared" si="24"/>
        <v>-113308478</v>
      </c>
      <c r="J62" s="15">
        <f t="shared" si="24"/>
        <v>-16086241</v>
      </c>
      <c r="K62" s="15">
        <f t="shared" si="24"/>
        <v>-11798772</v>
      </c>
      <c r="L62" s="15">
        <f t="shared" si="24"/>
        <v>-1115000</v>
      </c>
      <c r="M62" s="15">
        <f t="shared" si="24"/>
        <v>-34602953</v>
      </c>
      <c r="N62" s="15">
        <f t="shared" si="24"/>
        <v>-28380158</v>
      </c>
      <c r="O62" s="15">
        <f t="shared" si="24"/>
        <v>-42264496</v>
      </c>
      <c r="P62" s="15">
        <f t="shared" si="24"/>
        <v>-8452150</v>
      </c>
      <c r="Q62" s="15">
        <f t="shared" si="24"/>
        <v>-5770504</v>
      </c>
      <c r="R62" s="15">
        <f t="shared" si="24"/>
        <v>-20907607</v>
      </c>
      <c r="S62" s="15">
        <f t="shared" si="24"/>
        <v>-27257144</v>
      </c>
      <c r="T62" s="15">
        <f t="shared" si="24"/>
        <v>-27630300</v>
      </c>
      <c r="U62" s="15">
        <f t="shared" si="24"/>
        <v>-794360</v>
      </c>
      <c r="V62" s="15">
        <f t="shared" si="24"/>
        <v>-30853672</v>
      </c>
      <c r="W62" s="15">
        <f t="shared" si="24"/>
        <v>-15679788</v>
      </c>
      <c r="X62" s="15">
        <f t="shared" si="24"/>
        <v>-39057256</v>
      </c>
      <c r="Y62" s="15">
        <f t="shared" si="24"/>
        <v>3434011</v>
      </c>
      <c r="Z62" s="15">
        <f t="shared" si="24"/>
        <v>-104455573</v>
      </c>
      <c r="AA62" s="15">
        <f t="shared" si="24"/>
        <v>-2012833</v>
      </c>
      <c r="AB62" s="15">
        <f t="shared" si="24"/>
        <v>-217351935</v>
      </c>
      <c r="AC62" s="15">
        <f t="shared" si="24"/>
        <v>-44851713</v>
      </c>
      <c r="AD62" s="15">
        <f t="shared" si="24"/>
        <v>-42013089</v>
      </c>
      <c r="AE62" s="15">
        <f t="shared" si="24"/>
        <v>-68470802</v>
      </c>
      <c r="AF62" s="8">
        <f t="shared" si="24"/>
        <v>-6454256</v>
      </c>
    </row>
    <row r="63" spans="1:32" ht="13.5" x14ac:dyDescent="0.25">
      <c r="A63" s="20" t="s">
        <v>123</v>
      </c>
      <c r="B63" s="15">
        <f>+B59-B58</f>
        <v>-124527835</v>
      </c>
      <c r="C63" s="15">
        <f t="shared" ref="C63:AF63" si="25">+C59-C58</f>
        <v>-120471001</v>
      </c>
      <c r="D63" s="15">
        <f t="shared" si="25"/>
        <v>-29347789</v>
      </c>
      <c r="E63" s="15">
        <f t="shared" si="25"/>
        <v>-250000</v>
      </c>
      <c r="F63" s="15">
        <f t="shared" si="25"/>
        <v>-298148</v>
      </c>
      <c r="G63" s="15">
        <f t="shared" si="25"/>
        <v>-55819267</v>
      </c>
      <c r="H63" s="15">
        <f t="shared" si="25"/>
        <v>-13408670</v>
      </c>
      <c r="I63" s="15">
        <f t="shared" si="25"/>
        <v>-113308478</v>
      </c>
      <c r="J63" s="15">
        <f t="shared" si="25"/>
        <v>-16086241</v>
      </c>
      <c r="K63" s="15">
        <f t="shared" si="25"/>
        <v>-11798772</v>
      </c>
      <c r="L63" s="15">
        <f t="shared" si="25"/>
        <v>-1115000</v>
      </c>
      <c r="M63" s="15">
        <f t="shared" si="25"/>
        <v>-34602953</v>
      </c>
      <c r="N63" s="15">
        <f t="shared" si="25"/>
        <v>-28380158</v>
      </c>
      <c r="O63" s="15">
        <f t="shared" si="25"/>
        <v>-42264496</v>
      </c>
      <c r="P63" s="15">
        <f t="shared" si="25"/>
        <v>-8452150</v>
      </c>
      <c r="Q63" s="15">
        <f t="shared" si="25"/>
        <v>-5770504</v>
      </c>
      <c r="R63" s="15">
        <f t="shared" si="25"/>
        <v>-20907607</v>
      </c>
      <c r="S63" s="15">
        <f t="shared" si="25"/>
        <v>-27257144</v>
      </c>
      <c r="T63" s="15">
        <f t="shared" si="25"/>
        <v>-27630300</v>
      </c>
      <c r="U63" s="15">
        <f t="shared" si="25"/>
        <v>-794360</v>
      </c>
      <c r="V63" s="15">
        <f t="shared" si="25"/>
        <v>-30853672</v>
      </c>
      <c r="W63" s="15">
        <f t="shared" si="25"/>
        <v>-15679788</v>
      </c>
      <c r="X63" s="15">
        <f t="shared" si="25"/>
        <v>-39057256</v>
      </c>
      <c r="Y63" s="15">
        <f t="shared" si="25"/>
        <v>3434011</v>
      </c>
      <c r="Z63" s="15">
        <f t="shared" si="25"/>
        <v>-104455573</v>
      </c>
      <c r="AA63" s="15">
        <f t="shared" si="25"/>
        <v>-2012833</v>
      </c>
      <c r="AB63" s="15">
        <f t="shared" si="25"/>
        <v>-217351935</v>
      </c>
      <c r="AC63" s="15">
        <f t="shared" si="25"/>
        <v>-44851713</v>
      </c>
      <c r="AD63" s="15">
        <f t="shared" si="25"/>
        <v>-42013089</v>
      </c>
      <c r="AE63" s="15">
        <f t="shared" si="25"/>
        <v>-68470802</v>
      </c>
      <c r="AF63" s="8">
        <f t="shared" si="25"/>
        <v>-6454256</v>
      </c>
    </row>
    <row r="64" spans="1:32" ht="13.5" x14ac:dyDescent="0.25">
      <c r="A64" s="20" t="s">
        <v>124</v>
      </c>
      <c r="B64" s="17">
        <f>IF(B57=0,0,B59*100/B57)</f>
        <v>9.183748035033382</v>
      </c>
      <c r="C64" s="17">
        <f t="shared" ref="C64:AF64" si="26">IF(C57=0,0,C59*100/C57)</f>
        <v>36.838213952415408</v>
      </c>
      <c r="D64" s="17">
        <f t="shared" si="26"/>
        <v>6.8619834973024441</v>
      </c>
      <c r="E64" s="17">
        <f t="shared" si="26"/>
        <v>0</v>
      </c>
      <c r="F64" s="17">
        <f t="shared" si="26"/>
        <v>98.342332925608801</v>
      </c>
      <c r="G64" s="17">
        <f t="shared" si="26"/>
        <v>0.14263761426859156</v>
      </c>
      <c r="H64" s="17">
        <f t="shared" si="26"/>
        <v>1.3265572320420989</v>
      </c>
      <c r="I64" s="17">
        <f t="shared" si="26"/>
        <v>27.086234449688689</v>
      </c>
      <c r="J64" s="17">
        <f t="shared" si="26"/>
        <v>27.970989839566133</v>
      </c>
      <c r="K64" s="17">
        <f t="shared" si="26"/>
        <v>16.362288225703551</v>
      </c>
      <c r="L64" s="17">
        <f t="shared" si="26"/>
        <v>0</v>
      </c>
      <c r="M64" s="17">
        <f t="shared" si="26"/>
        <v>8.5037864565430077</v>
      </c>
      <c r="N64" s="17">
        <f t="shared" si="26"/>
        <v>7.1897824302537385</v>
      </c>
      <c r="O64" s="17">
        <f t="shared" si="26"/>
        <v>11.317473173556701</v>
      </c>
      <c r="P64" s="17">
        <f t="shared" si="26"/>
        <v>7.8483427823811605</v>
      </c>
      <c r="Q64" s="17">
        <f t="shared" si="26"/>
        <v>27.850662665666416</v>
      </c>
      <c r="R64" s="17">
        <f t="shared" si="26"/>
        <v>2.3054670342507357</v>
      </c>
      <c r="S64" s="17">
        <f t="shared" si="26"/>
        <v>10.453230022021417</v>
      </c>
      <c r="T64" s="17">
        <f t="shared" si="26"/>
        <v>2.6107645130591095</v>
      </c>
      <c r="U64" s="17">
        <f t="shared" si="26"/>
        <v>30.925217391304347</v>
      </c>
      <c r="V64" s="17">
        <f t="shared" si="26"/>
        <v>18.612694391612738</v>
      </c>
      <c r="W64" s="17">
        <f t="shared" si="26"/>
        <v>26.492953916834654</v>
      </c>
      <c r="X64" s="17">
        <f t="shared" si="26"/>
        <v>3.3380129997480079</v>
      </c>
      <c r="Y64" s="17">
        <f t="shared" si="26"/>
        <v>114.11314729574224</v>
      </c>
      <c r="Z64" s="17">
        <f t="shared" si="26"/>
        <v>16.936288856842612</v>
      </c>
      <c r="AA64" s="17">
        <f t="shared" si="26"/>
        <v>26.538941605839415</v>
      </c>
      <c r="AB64" s="17">
        <f t="shared" si="26"/>
        <v>12.875567696704653</v>
      </c>
      <c r="AC64" s="17">
        <f t="shared" si="26"/>
        <v>10.756705288071128</v>
      </c>
      <c r="AD64" s="17">
        <f t="shared" si="26"/>
        <v>23.967842988218688</v>
      </c>
      <c r="AE64" s="17">
        <f t="shared" si="26"/>
        <v>14.681460290385669</v>
      </c>
      <c r="AF64" s="10">
        <f t="shared" si="26"/>
        <v>14.687181114019086</v>
      </c>
    </row>
    <row r="65" spans="1:32" ht="13.5" x14ac:dyDescent="0.25">
      <c r="A65" s="20" t="s">
        <v>125</v>
      </c>
      <c r="B65" s="17">
        <f>IF(B58=0,0,B59*100/B58)</f>
        <v>9.183748035033382</v>
      </c>
      <c r="C65" s="17">
        <f t="shared" ref="C65:AF65" si="27">IF(C58=0,0,C59*100/C58)</f>
        <v>36.838213952415408</v>
      </c>
      <c r="D65" s="17">
        <f t="shared" si="27"/>
        <v>6.8619834973024441</v>
      </c>
      <c r="E65" s="17">
        <f t="shared" si="27"/>
        <v>0</v>
      </c>
      <c r="F65" s="17">
        <f t="shared" si="27"/>
        <v>98.342332925608801</v>
      </c>
      <c r="G65" s="17">
        <f t="shared" si="27"/>
        <v>0.14263761426859156</v>
      </c>
      <c r="H65" s="17">
        <f t="shared" si="27"/>
        <v>1.3265572320420989</v>
      </c>
      <c r="I65" s="17">
        <f t="shared" si="27"/>
        <v>27.086234449688689</v>
      </c>
      <c r="J65" s="17">
        <f t="shared" si="27"/>
        <v>27.970989839566133</v>
      </c>
      <c r="K65" s="17">
        <f t="shared" si="27"/>
        <v>16.362288225703551</v>
      </c>
      <c r="L65" s="17">
        <f t="shared" si="27"/>
        <v>0</v>
      </c>
      <c r="M65" s="17">
        <f t="shared" si="27"/>
        <v>8.5037864565430077</v>
      </c>
      <c r="N65" s="17">
        <f t="shared" si="27"/>
        <v>7.1897824302537385</v>
      </c>
      <c r="O65" s="17">
        <f t="shared" si="27"/>
        <v>11.317473173556701</v>
      </c>
      <c r="P65" s="17">
        <f t="shared" si="27"/>
        <v>7.8483427823811605</v>
      </c>
      <c r="Q65" s="17">
        <f t="shared" si="27"/>
        <v>27.850662665666416</v>
      </c>
      <c r="R65" s="17">
        <f t="shared" si="27"/>
        <v>2.3054670342507357</v>
      </c>
      <c r="S65" s="17">
        <f t="shared" si="27"/>
        <v>10.453230022021417</v>
      </c>
      <c r="T65" s="17">
        <f t="shared" si="27"/>
        <v>2.6107645130591095</v>
      </c>
      <c r="U65" s="17">
        <f t="shared" si="27"/>
        <v>30.925217391304347</v>
      </c>
      <c r="V65" s="17">
        <f t="shared" si="27"/>
        <v>18.612694391612738</v>
      </c>
      <c r="W65" s="17">
        <f t="shared" si="27"/>
        <v>26.492953916834654</v>
      </c>
      <c r="X65" s="17">
        <f t="shared" si="27"/>
        <v>3.3380129997480079</v>
      </c>
      <c r="Y65" s="17">
        <f t="shared" si="27"/>
        <v>114.11314729574224</v>
      </c>
      <c r="Z65" s="17">
        <f t="shared" si="27"/>
        <v>16.936288856842612</v>
      </c>
      <c r="AA65" s="17">
        <f t="shared" si="27"/>
        <v>26.538941605839415</v>
      </c>
      <c r="AB65" s="17">
        <f t="shared" si="27"/>
        <v>12.875567696704653</v>
      </c>
      <c r="AC65" s="17">
        <f t="shared" si="27"/>
        <v>10.756705288071128</v>
      </c>
      <c r="AD65" s="17">
        <f t="shared" si="27"/>
        <v>23.967842988218688</v>
      </c>
      <c r="AE65" s="17">
        <f t="shared" si="27"/>
        <v>14.681460290385669</v>
      </c>
      <c r="AF65" s="10">
        <f t="shared" si="27"/>
        <v>14.687181114019086</v>
      </c>
    </row>
    <row r="66" spans="1:32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"/>
    </row>
    <row r="67" spans="1:32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6"/>
    </row>
    <row r="68" spans="1:32" ht="13.5" x14ac:dyDescent="0.25">
      <c r="A68" s="20" t="s">
        <v>127</v>
      </c>
      <c r="B68" s="16">
        <v>151635000</v>
      </c>
      <c r="C68" s="16">
        <v>320883000</v>
      </c>
      <c r="D68" s="16">
        <v>33663000</v>
      </c>
      <c r="E68" s="16">
        <v>2130000</v>
      </c>
      <c r="F68" s="16">
        <v>17726000</v>
      </c>
      <c r="G68" s="16">
        <v>36599000</v>
      </c>
      <c r="H68" s="16">
        <v>21166000</v>
      </c>
      <c r="I68" s="16">
        <v>148152000</v>
      </c>
      <c r="J68" s="16">
        <v>21733000</v>
      </c>
      <c r="K68" s="16">
        <v>15911000</v>
      </c>
      <c r="L68" s="16">
        <v>3118000</v>
      </c>
      <c r="M68" s="16">
        <v>35459000</v>
      </c>
      <c r="N68" s="16">
        <v>28625000</v>
      </c>
      <c r="O68" s="16">
        <v>34154000</v>
      </c>
      <c r="P68" s="16">
        <v>8673000</v>
      </c>
      <c r="Q68" s="16">
        <v>20770000</v>
      </c>
      <c r="R68" s="16">
        <v>22019000</v>
      </c>
      <c r="S68" s="16">
        <v>29931000</v>
      </c>
      <c r="T68" s="16">
        <v>39246000</v>
      </c>
      <c r="U68" s="16">
        <v>3232000</v>
      </c>
      <c r="V68" s="16">
        <v>55057000</v>
      </c>
      <c r="W68" s="16">
        <v>21331000</v>
      </c>
      <c r="X68" s="16">
        <v>54225000</v>
      </c>
      <c r="Y68" s="16">
        <v>21652000</v>
      </c>
      <c r="Z68" s="16">
        <v>132042000</v>
      </c>
      <c r="AA68" s="16">
        <v>3079000</v>
      </c>
      <c r="AB68" s="16">
        <v>228801000</v>
      </c>
      <c r="AC68" s="16">
        <v>41456000</v>
      </c>
      <c r="AD68" s="16">
        <v>51967000</v>
      </c>
      <c r="AE68" s="16">
        <v>77234000</v>
      </c>
      <c r="AF68" s="9">
        <v>2707000</v>
      </c>
    </row>
    <row r="69" spans="1:32" ht="13.5" x14ac:dyDescent="0.25">
      <c r="A69" s="20" t="s">
        <v>128</v>
      </c>
      <c r="B69" s="16">
        <v>151635000</v>
      </c>
      <c r="C69" s="16">
        <v>320883000</v>
      </c>
      <c r="D69" s="16">
        <v>33663000</v>
      </c>
      <c r="E69" s="16">
        <v>2130000</v>
      </c>
      <c r="F69" s="16">
        <v>17726000</v>
      </c>
      <c r="G69" s="16">
        <v>36599000</v>
      </c>
      <c r="H69" s="16">
        <v>21166000</v>
      </c>
      <c r="I69" s="16">
        <v>148152000</v>
      </c>
      <c r="J69" s="16">
        <v>21733000</v>
      </c>
      <c r="K69" s="16">
        <v>15911000</v>
      </c>
      <c r="L69" s="16">
        <v>3118000</v>
      </c>
      <c r="M69" s="16">
        <v>35459000</v>
      </c>
      <c r="N69" s="16">
        <v>28625000</v>
      </c>
      <c r="O69" s="16">
        <v>34154000</v>
      </c>
      <c r="P69" s="16">
        <v>8673000</v>
      </c>
      <c r="Q69" s="16">
        <v>20770000</v>
      </c>
      <c r="R69" s="16">
        <v>22019000</v>
      </c>
      <c r="S69" s="16">
        <v>29931000</v>
      </c>
      <c r="T69" s="16">
        <v>39246000</v>
      </c>
      <c r="U69" s="16">
        <v>3232000</v>
      </c>
      <c r="V69" s="16">
        <v>55057000</v>
      </c>
      <c r="W69" s="16">
        <v>21331000</v>
      </c>
      <c r="X69" s="16">
        <v>54225000</v>
      </c>
      <c r="Y69" s="16">
        <v>21652000</v>
      </c>
      <c r="Z69" s="16">
        <v>132042000</v>
      </c>
      <c r="AA69" s="16">
        <v>3079000</v>
      </c>
      <c r="AB69" s="16">
        <v>228801000</v>
      </c>
      <c r="AC69" s="16">
        <v>41456000</v>
      </c>
      <c r="AD69" s="16">
        <v>51967000</v>
      </c>
      <c r="AE69" s="16">
        <v>77234000</v>
      </c>
      <c r="AF69" s="9">
        <v>2707000</v>
      </c>
    </row>
    <row r="70" spans="1:32" ht="13.5" x14ac:dyDescent="0.25">
      <c r="A70" s="20" t="s">
        <v>129</v>
      </c>
      <c r="B70" s="16">
        <v>17143950</v>
      </c>
      <c r="C70" s="16">
        <v>47184258</v>
      </c>
      <c r="D70" s="16">
        <v>0</v>
      </c>
      <c r="E70" s="16">
        <v>135402</v>
      </c>
      <c r="F70" s="16">
        <v>0</v>
      </c>
      <c r="G70" s="16">
        <v>0</v>
      </c>
      <c r="H70" s="16">
        <v>0</v>
      </c>
      <c r="I70" s="16">
        <v>0</v>
      </c>
      <c r="J70" s="16">
        <v>7033783</v>
      </c>
      <c r="K70" s="16">
        <v>0</v>
      </c>
      <c r="L70" s="16">
        <v>340932</v>
      </c>
      <c r="M70" s="16">
        <v>0</v>
      </c>
      <c r="N70" s="16">
        <v>0</v>
      </c>
      <c r="O70" s="16">
        <v>2452394</v>
      </c>
      <c r="P70" s="16">
        <v>826990</v>
      </c>
      <c r="Q70" s="16">
        <v>0</v>
      </c>
      <c r="R70" s="16">
        <v>0</v>
      </c>
      <c r="S70" s="16">
        <v>0</v>
      </c>
      <c r="T70" s="16">
        <v>4062343</v>
      </c>
      <c r="U70" s="16">
        <v>722169</v>
      </c>
      <c r="V70" s="16">
        <v>6022063</v>
      </c>
      <c r="W70" s="16">
        <v>0</v>
      </c>
      <c r="X70" s="16">
        <v>0</v>
      </c>
      <c r="Y70" s="16">
        <v>0</v>
      </c>
      <c r="Z70" s="16">
        <v>4848349</v>
      </c>
      <c r="AA70" s="16">
        <v>488599</v>
      </c>
      <c r="AB70" s="16">
        <v>19663077</v>
      </c>
      <c r="AC70" s="16">
        <v>0</v>
      </c>
      <c r="AD70" s="16">
        <v>9141374</v>
      </c>
      <c r="AE70" s="16">
        <v>0</v>
      </c>
      <c r="AF70" s="9">
        <v>415099</v>
      </c>
    </row>
    <row r="71" spans="1:32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6"/>
    </row>
    <row r="72" spans="1:32" ht="13.5" x14ac:dyDescent="0.25">
      <c r="A72" s="20" t="s">
        <v>136</v>
      </c>
      <c r="B72" s="15">
        <f>+B69-B68</f>
        <v>0</v>
      </c>
      <c r="C72" s="15">
        <f t="shared" ref="C72:AF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15">
        <f t="shared" si="28"/>
        <v>0</v>
      </c>
      <c r="AF72" s="8">
        <f t="shared" si="28"/>
        <v>0</v>
      </c>
    </row>
    <row r="73" spans="1:32" ht="13.5" x14ac:dyDescent="0.25">
      <c r="A73" s="20" t="s">
        <v>122</v>
      </c>
      <c r="B73" s="15">
        <f>+B70-B68</f>
        <v>-134491050</v>
      </c>
      <c r="C73" s="15">
        <f t="shared" ref="C73:AF73" si="29">+C70-C68</f>
        <v>-273698742</v>
      </c>
      <c r="D73" s="15">
        <f t="shared" si="29"/>
        <v>-33663000</v>
      </c>
      <c r="E73" s="15">
        <f t="shared" si="29"/>
        <v>-1994598</v>
      </c>
      <c r="F73" s="15">
        <f t="shared" si="29"/>
        <v>-17726000</v>
      </c>
      <c r="G73" s="15">
        <f t="shared" si="29"/>
        <v>-36599000</v>
      </c>
      <c r="H73" s="15">
        <f t="shared" si="29"/>
        <v>-21166000</v>
      </c>
      <c r="I73" s="15">
        <f t="shared" si="29"/>
        <v>-148152000</v>
      </c>
      <c r="J73" s="15">
        <f t="shared" si="29"/>
        <v>-14699217</v>
      </c>
      <c r="K73" s="15">
        <f t="shared" si="29"/>
        <v>-15911000</v>
      </c>
      <c r="L73" s="15">
        <f t="shared" si="29"/>
        <v>-2777068</v>
      </c>
      <c r="M73" s="15">
        <f t="shared" si="29"/>
        <v>-35459000</v>
      </c>
      <c r="N73" s="15">
        <f t="shared" si="29"/>
        <v>-28625000</v>
      </c>
      <c r="O73" s="15">
        <f t="shared" si="29"/>
        <v>-31701606</v>
      </c>
      <c r="P73" s="15">
        <f t="shared" si="29"/>
        <v>-7846010</v>
      </c>
      <c r="Q73" s="15">
        <f t="shared" si="29"/>
        <v>-20770000</v>
      </c>
      <c r="R73" s="15">
        <f t="shared" si="29"/>
        <v>-22019000</v>
      </c>
      <c r="S73" s="15">
        <f t="shared" si="29"/>
        <v>-29931000</v>
      </c>
      <c r="T73" s="15">
        <f t="shared" si="29"/>
        <v>-35183657</v>
      </c>
      <c r="U73" s="15">
        <f t="shared" si="29"/>
        <v>-2509831</v>
      </c>
      <c r="V73" s="15">
        <f t="shared" si="29"/>
        <v>-49034937</v>
      </c>
      <c r="W73" s="15">
        <f t="shared" si="29"/>
        <v>-21331000</v>
      </c>
      <c r="X73" s="15">
        <f t="shared" si="29"/>
        <v>-54225000</v>
      </c>
      <c r="Y73" s="15">
        <f t="shared" si="29"/>
        <v>-21652000</v>
      </c>
      <c r="Z73" s="15">
        <f t="shared" si="29"/>
        <v>-127193651</v>
      </c>
      <c r="AA73" s="15">
        <f t="shared" si="29"/>
        <v>-2590401</v>
      </c>
      <c r="AB73" s="15">
        <f t="shared" si="29"/>
        <v>-209137923</v>
      </c>
      <c r="AC73" s="15">
        <f t="shared" si="29"/>
        <v>-41456000</v>
      </c>
      <c r="AD73" s="15">
        <f t="shared" si="29"/>
        <v>-42825626</v>
      </c>
      <c r="AE73" s="15">
        <f t="shared" si="29"/>
        <v>-77234000</v>
      </c>
      <c r="AF73" s="8">
        <f t="shared" si="29"/>
        <v>-2291901</v>
      </c>
    </row>
    <row r="74" spans="1:32" ht="13.5" x14ac:dyDescent="0.25">
      <c r="A74" s="20" t="s">
        <v>123</v>
      </c>
      <c r="B74" s="15">
        <f>+B70-B69</f>
        <v>-134491050</v>
      </c>
      <c r="C74" s="15">
        <f t="shared" ref="C74:AF74" si="30">+C70-C69</f>
        <v>-273698742</v>
      </c>
      <c r="D74" s="15">
        <f t="shared" si="30"/>
        <v>-33663000</v>
      </c>
      <c r="E74" s="15">
        <f t="shared" si="30"/>
        <v>-1994598</v>
      </c>
      <c r="F74" s="15">
        <f t="shared" si="30"/>
        <v>-17726000</v>
      </c>
      <c r="G74" s="15">
        <f t="shared" si="30"/>
        <v>-36599000</v>
      </c>
      <c r="H74" s="15">
        <f t="shared" si="30"/>
        <v>-21166000</v>
      </c>
      <c r="I74" s="15">
        <f t="shared" si="30"/>
        <v>-148152000</v>
      </c>
      <c r="J74" s="15">
        <f t="shared" si="30"/>
        <v>-14699217</v>
      </c>
      <c r="K74" s="15">
        <f t="shared" si="30"/>
        <v>-15911000</v>
      </c>
      <c r="L74" s="15">
        <f t="shared" si="30"/>
        <v>-2777068</v>
      </c>
      <c r="M74" s="15">
        <f t="shared" si="30"/>
        <v>-35459000</v>
      </c>
      <c r="N74" s="15">
        <f t="shared" si="30"/>
        <v>-28625000</v>
      </c>
      <c r="O74" s="15">
        <f t="shared" si="30"/>
        <v>-31701606</v>
      </c>
      <c r="P74" s="15">
        <f t="shared" si="30"/>
        <v>-7846010</v>
      </c>
      <c r="Q74" s="15">
        <f t="shared" si="30"/>
        <v>-20770000</v>
      </c>
      <c r="R74" s="15">
        <f t="shared" si="30"/>
        <v>-22019000</v>
      </c>
      <c r="S74" s="15">
        <f t="shared" si="30"/>
        <v>-29931000</v>
      </c>
      <c r="T74" s="15">
        <f t="shared" si="30"/>
        <v>-35183657</v>
      </c>
      <c r="U74" s="15">
        <f t="shared" si="30"/>
        <v>-2509831</v>
      </c>
      <c r="V74" s="15">
        <f t="shared" si="30"/>
        <v>-49034937</v>
      </c>
      <c r="W74" s="15">
        <f t="shared" si="30"/>
        <v>-21331000</v>
      </c>
      <c r="X74" s="15">
        <f t="shared" si="30"/>
        <v>-54225000</v>
      </c>
      <c r="Y74" s="15">
        <f t="shared" si="30"/>
        <v>-21652000</v>
      </c>
      <c r="Z74" s="15">
        <f t="shared" si="30"/>
        <v>-127193651</v>
      </c>
      <c r="AA74" s="15">
        <f t="shared" si="30"/>
        <v>-2590401</v>
      </c>
      <c r="AB74" s="15">
        <f t="shared" si="30"/>
        <v>-209137923</v>
      </c>
      <c r="AC74" s="15">
        <f t="shared" si="30"/>
        <v>-41456000</v>
      </c>
      <c r="AD74" s="15">
        <f t="shared" si="30"/>
        <v>-42825626</v>
      </c>
      <c r="AE74" s="15">
        <f t="shared" si="30"/>
        <v>-77234000</v>
      </c>
      <c r="AF74" s="8">
        <f t="shared" si="30"/>
        <v>-2291901</v>
      </c>
    </row>
    <row r="75" spans="1:32" ht="13.5" x14ac:dyDescent="0.25">
      <c r="A75" s="20" t="s">
        <v>124</v>
      </c>
      <c r="B75" s="17">
        <f>IF(B68=0,0,B70*100/B68)</f>
        <v>11.306063903452369</v>
      </c>
      <c r="C75" s="17">
        <f t="shared" ref="C75:AF75" si="31">IF(C68=0,0,C70*100/C68)</f>
        <v>14.704505380465777</v>
      </c>
      <c r="D75" s="17">
        <f t="shared" si="31"/>
        <v>0</v>
      </c>
      <c r="E75" s="17">
        <f t="shared" si="31"/>
        <v>6.3569014084507041</v>
      </c>
      <c r="F75" s="17">
        <f t="shared" si="31"/>
        <v>0</v>
      </c>
      <c r="G75" s="17">
        <f t="shared" si="31"/>
        <v>0</v>
      </c>
      <c r="H75" s="17">
        <f t="shared" si="31"/>
        <v>0</v>
      </c>
      <c r="I75" s="17">
        <f t="shared" si="31"/>
        <v>0</v>
      </c>
      <c r="J75" s="17">
        <f t="shared" si="31"/>
        <v>32.364528597064371</v>
      </c>
      <c r="K75" s="17">
        <f t="shared" si="31"/>
        <v>0</v>
      </c>
      <c r="L75" s="17">
        <f t="shared" si="31"/>
        <v>10.934316869788326</v>
      </c>
      <c r="M75" s="17">
        <f t="shared" si="31"/>
        <v>0</v>
      </c>
      <c r="N75" s="17">
        <f t="shared" si="31"/>
        <v>0</v>
      </c>
      <c r="O75" s="17">
        <f t="shared" si="31"/>
        <v>7.1804005387363121</v>
      </c>
      <c r="P75" s="17">
        <f t="shared" si="31"/>
        <v>9.5352242591952034</v>
      </c>
      <c r="Q75" s="17">
        <f t="shared" si="31"/>
        <v>0</v>
      </c>
      <c r="R75" s="17">
        <f t="shared" si="31"/>
        <v>0</v>
      </c>
      <c r="S75" s="17">
        <f t="shared" si="31"/>
        <v>0</v>
      </c>
      <c r="T75" s="17">
        <f t="shared" si="31"/>
        <v>10.350973347602304</v>
      </c>
      <c r="U75" s="17">
        <f t="shared" si="31"/>
        <v>22.344337871287127</v>
      </c>
      <c r="V75" s="17">
        <f t="shared" si="31"/>
        <v>10.937869843979875</v>
      </c>
      <c r="W75" s="17">
        <f t="shared" si="31"/>
        <v>0</v>
      </c>
      <c r="X75" s="17">
        <f t="shared" si="31"/>
        <v>0</v>
      </c>
      <c r="Y75" s="17">
        <f t="shared" si="31"/>
        <v>0</v>
      </c>
      <c r="Z75" s="17">
        <f t="shared" si="31"/>
        <v>3.6718233592341831</v>
      </c>
      <c r="AA75" s="17">
        <f t="shared" si="31"/>
        <v>15.868756089639493</v>
      </c>
      <c r="AB75" s="17">
        <f t="shared" si="31"/>
        <v>8.5939646242804884</v>
      </c>
      <c r="AC75" s="17">
        <f t="shared" si="31"/>
        <v>0</v>
      </c>
      <c r="AD75" s="17">
        <f t="shared" si="31"/>
        <v>17.590728731695116</v>
      </c>
      <c r="AE75" s="17">
        <f t="shared" si="31"/>
        <v>0</v>
      </c>
      <c r="AF75" s="10">
        <f t="shared" si="31"/>
        <v>15.33428149242704</v>
      </c>
    </row>
    <row r="76" spans="1:32" ht="13.5" x14ac:dyDescent="0.25">
      <c r="A76" s="20" t="s">
        <v>125</v>
      </c>
      <c r="B76" s="17">
        <f>IF(B69=0,0,B70*100/B69)</f>
        <v>11.306063903452369</v>
      </c>
      <c r="C76" s="17">
        <f t="shared" ref="C76:AF76" si="32">IF(C69=0,0,C70*100/C69)</f>
        <v>14.704505380465777</v>
      </c>
      <c r="D76" s="17">
        <f t="shared" si="32"/>
        <v>0</v>
      </c>
      <c r="E76" s="17">
        <f t="shared" si="32"/>
        <v>6.3569014084507041</v>
      </c>
      <c r="F76" s="17">
        <f t="shared" si="32"/>
        <v>0</v>
      </c>
      <c r="G76" s="17">
        <f t="shared" si="32"/>
        <v>0</v>
      </c>
      <c r="H76" s="17">
        <f t="shared" si="32"/>
        <v>0</v>
      </c>
      <c r="I76" s="17">
        <f t="shared" si="32"/>
        <v>0</v>
      </c>
      <c r="J76" s="17">
        <f t="shared" si="32"/>
        <v>32.364528597064371</v>
      </c>
      <c r="K76" s="17">
        <f t="shared" si="32"/>
        <v>0</v>
      </c>
      <c r="L76" s="17">
        <f t="shared" si="32"/>
        <v>10.934316869788326</v>
      </c>
      <c r="M76" s="17">
        <f t="shared" si="32"/>
        <v>0</v>
      </c>
      <c r="N76" s="17">
        <f t="shared" si="32"/>
        <v>0</v>
      </c>
      <c r="O76" s="17">
        <f t="shared" si="32"/>
        <v>7.1804005387363121</v>
      </c>
      <c r="P76" s="17">
        <f t="shared" si="32"/>
        <v>9.5352242591952034</v>
      </c>
      <c r="Q76" s="17">
        <f t="shared" si="32"/>
        <v>0</v>
      </c>
      <c r="R76" s="17">
        <f t="shared" si="32"/>
        <v>0</v>
      </c>
      <c r="S76" s="17">
        <f t="shared" si="32"/>
        <v>0</v>
      </c>
      <c r="T76" s="17">
        <f t="shared" si="32"/>
        <v>10.350973347602304</v>
      </c>
      <c r="U76" s="17">
        <f t="shared" si="32"/>
        <v>22.344337871287127</v>
      </c>
      <c r="V76" s="17">
        <f t="shared" si="32"/>
        <v>10.937869843979875</v>
      </c>
      <c r="W76" s="17">
        <f t="shared" si="32"/>
        <v>0</v>
      </c>
      <c r="X76" s="17">
        <f t="shared" si="32"/>
        <v>0</v>
      </c>
      <c r="Y76" s="17">
        <f t="shared" si="32"/>
        <v>0</v>
      </c>
      <c r="Z76" s="17">
        <f t="shared" si="32"/>
        <v>3.6718233592341831</v>
      </c>
      <c r="AA76" s="17">
        <f t="shared" si="32"/>
        <v>15.868756089639493</v>
      </c>
      <c r="AB76" s="17">
        <f t="shared" si="32"/>
        <v>8.5939646242804884</v>
      </c>
      <c r="AC76" s="17">
        <f t="shared" si="32"/>
        <v>0</v>
      </c>
      <c r="AD76" s="17">
        <f t="shared" si="32"/>
        <v>17.590728731695116</v>
      </c>
      <c r="AE76" s="17">
        <f t="shared" si="32"/>
        <v>0</v>
      </c>
      <c r="AF76" s="10">
        <f t="shared" si="32"/>
        <v>15.33428149242704</v>
      </c>
    </row>
    <row r="77" spans="1:32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6"/>
    </row>
    <row r="78" spans="1:32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6"/>
    </row>
    <row r="79" spans="1:32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9">
        <v>0</v>
      </c>
    </row>
    <row r="80" spans="1:32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9">
        <v>0</v>
      </c>
    </row>
    <row r="81" spans="1:32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9">
        <v>0</v>
      </c>
    </row>
    <row r="82" spans="1:32" ht="13.5" x14ac:dyDescent="0.25">
      <c r="A82" s="20" t="s">
        <v>141</v>
      </c>
      <c r="B82" s="16">
        <v>447993027</v>
      </c>
      <c r="C82" s="16">
        <v>144558246</v>
      </c>
      <c r="D82" s="16">
        <v>465816294</v>
      </c>
      <c r="E82" s="16">
        <v>6669273</v>
      </c>
      <c r="F82" s="16">
        <v>144371899</v>
      </c>
      <c r="G82" s="16">
        <v>370611053</v>
      </c>
      <c r="H82" s="16">
        <v>161590150</v>
      </c>
      <c r="I82" s="16">
        <v>107693306</v>
      </c>
      <c r="J82" s="16">
        <v>48661718</v>
      </c>
      <c r="K82" s="16">
        <v>123319896</v>
      </c>
      <c r="L82" s="16">
        <v>1932202</v>
      </c>
      <c r="M82" s="16">
        <v>202398239</v>
      </c>
      <c r="N82" s="16">
        <v>362891795</v>
      </c>
      <c r="O82" s="16">
        <v>372701531</v>
      </c>
      <c r="P82" s="16">
        <v>43249263</v>
      </c>
      <c r="Q82" s="16">
        <v>88946423</v>
      </c>
      <c r="R82" s="16">
        <v>136065638</v>
      </c>
      <c r="S82" s="16">
        <v>210675191</v>
      </c>
      <c r="T82" s="16">
        <v>112077485</v>
      </c>
      <c r="U82" s="16">
        <v>1667412</v>
      </c>
      <c r="V82" s="16">
        <v>353189268</v>
      </c>
      <c r="W82" s="16">
        <v>138658447</v>
      </c>
      <c r="X82" s="16">
        <v>429039087</v>
      </c>
      <c r="Y82" s="16">
        <v>78482029</v>
      </c>
      <c r="Z82" s="16">
        <v>354031180</v>
      </c>
      <c r="AA82" s="16">
        <v>481735</v>
      </c>
      <c r="AB82" s="16">
        <v>3621130551</v>
      </c>
      <c r="AC82" s="16">
        <v>920826449</v>
      </c>
      <c r="AD82" s="16">
        <v>0</v>
      </c>
      <c r="AE82" s="16">
        <v>1099963385</v>
      </c>
      <c r="AF82" s="9">
        <v>3980117</v>
      </c>
    </row>
    <row r="83" spans="1:32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6"/>
    </row>
    <row r="84" spans="1:32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6"/>
    </row>
    <row r="85" spans="1:32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9">
        <v>0</v>
      </c>
    </row>
    <row r="86" spans="1:32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9">
        <v>0</v>
      </c>
    </row>
    <row r="87" spans="1:32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9">
        <v>0</v>
      </c>
    </row>
    <row r="88" spans="1:32" ht="13.5" x14ac:dyDescent="0.25">
      <c r="A88" s="20" t="s">
        <v>141</v>
      </c>
      <c r="B88" s="16">
        <v>13704243</v>
      </c>
      <c r="C88" s="16">
        <v>0</v>
      </c>
      <c r="D88" s="16">
        <v>360149920</v>
      </c>
      <c r="E88" s="16">
        <v>10241228</v>
      </c>
      <c r="F88" s="16">
        <v>65378022</v>
      </c>
      <c r="G88" s="16">
        <v>459224311</v>
      </c>
      <c r="H88" s="16">
        <v>93421922</v>
      </c>
      <c r="I88" s="16">
        <v>23336404</v>
      </c>
      <c r="J88" s="16">
        <v>1499736</v>
      </c>
      <c r="K88" s="16">
        <v>101421029</v>
      </c>
      <c r="L88" s="16">
        <v>14195</v>
      </c>
      <c r="M88" s="16">
        <v>118757586</v>
      </c>
      <c r="N88" s="16">
        <v>8176117</v>
      </c>
      <c r="O88" s="16">
        <v>194277349</v>
      </c>
      <c r="P88" s="16">
        <v>0</v>
      </c>
      <c r="Q88" s="16">
        <v>133986139</v>
      </c>
      <c r="R88" s="16">
        <v>180231927</v>
      </c>
      <c r="S88" s="16">
        <v>103111504</v>
      </c>
      <c r="T88" s="16">
        <v>284266702</v>
      </c>
      <c r="U88" s="16">
        <v>4904897</v>
      </c>
      <c r="V88" s="16">
        <v>532912336</v>
      </c>
      <c r="W88" s="16">
        <v>64947739</v>
      </c>
      <c r="X88" s="16">
        <v>397273742</v>
      </c>
      <c r="Y88" s="16">
        <v>37804305</v>
      </c>
      <c r="Z88" s="16">
        <v>119052669</v>
      </c>
      <c r="AA88" s="16">
        <v>25300</v>
      </c>
      <c r="AB88" s="16">
        <v>1206574597</v>
      </c>
      <c r="AC88" s="16">
        <v>122196359</v>
      </c>
      <c r="AD88" s="16">
        <v>0</v>
      </c>
      <c r="AE88" s="16">
        <v>476945863</v>
      </c>
      <c r="AF88" s="9">
        <v>528875</v>
      </c>
    </row>
    <row r="89" spans="1:32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6"/>
    </row>
    <row r="90" spans="1:32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6"/>
    </row>
    <row r="91" spans="1:32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9">
        <v>0</v>
      </c>
    </row>
    <row r="92" spans="1:32" ht="13.5" x14ac:dyDescent="0.25">
      <c r="A92" s="20" t="s">
        <v>145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9">
        <v>0</v>
      </c>
    </row>
    <row r="93" spans="1:32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"/>
    </row>
    <row r="94" spans="1:32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9">
        <v>0</v>
      </c>
    </row>
    <row r="95" spans="1:32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4">
        <v>0</v>
      </c>
    </row>
  </sheetData>
  <mergeCells count="2">
    <mergeCell ref="A1:AF1"/>
    <mergeCell ref="B2:AF2"/>
  </mergeCells>
  <pageMargins left="0.7" right="0.7" top="0.75" bottom="0.75" header="0.3" footer="0.3"/>
  <rowBreaks count="1" manualBreakCount="1"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5"/>
  <sheetViews>
    <sheetView workbookViewId="0">
      <selection sqref="A1:W1"/>
    </sheetView>
  </sheetViews>
  <sheetFormatPr defaultRowHeight="12.75" x14ac:dyDescent="0.2"/>
  <cols>
    <col min="1" max="1" width="44.42578125" bestFit="1" customWidth="1"/>
    <col min="2" max="23" width="30" bestFit="1" customWidth="1"/>
  </cols>
  <sheetData>
    <row r="1" spans="1:23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1:23" ht="13.5" x14ac:dyDescent="0.25">
      <c r="A3" s="18"/>
      <c r="B3" s="11" t="s">
        <v>513</v>
      </c>
      <c r="C3" s="11" t="s">
        <v>514</v>
      </c>
      <c r="D3" s="11" t="s">
        <v>515</v>
      </c>
      <c r="E3" s="11" t="s">
        <v>516</v>
      </c>
      <c r="F3" s="11" t="s">
        <v>517</v>
      </c>
      <c r="G3" s="11" t="s">
        <v>518</v>
      </c>
      <c r="H3" s="11" t="s">
        <v>519</v>
      </c>
      <c r="I3" s="11" t="s">
        <v>520</v>
      </c>
      <c r="J3" s="11" t="s">
        <v>521</v>
      </c>
      <c r="K3" s="11" t="s">
        <v>522</v>
      </c>
      <c r="L3" s="11" t="s">
        <v>523</v>
      </c>
      <c r="M3" s="11" t="s">
        <v>524</v>
      </c>
      <c r="N3" s="11" t="s">
        <v>525</v>
      </c>
      <c r="O3" s="11" t="s">
        <v>526</v>
      </c>
      <c r="P3" s="11" t="s">
        <v>527</v>
      </c>
      <c r="Q3" s="11" t="s">
        <v>528</v>
      </c>
      <c r="R3" s="11" t="s">
        <v>529</v>
      </c>
      <c r="S3" s="11" t="s">
        <v>530</v>
      </c>
      <c r="T3" s="11" t="s">
        <v>531</v>
      </c>
      <c r="U3" s="11" t="s">
        <v>532</v>
      </c>
      <c r="V3" s="11" t="s">
        <v>533</v>
      </c>
      <c r="W3" s="4" t="s">
        <v>534</v>
      </c>
    </row>
    <row r="4" spans="1:23" ht="13.5" x14ac:dyDescent="0.25">
      <c r="A4" s="19"/>
      <c r="B4" s="12" t="s">
        <v>535</v>
      </c>
      <c r="C4" s="12" t="s">
        <v>536</v>
      </c>
      <c r="D4" s="12" t="s">
        <v>537</v>
      </c>
      <c r="E4" s="12" t="s">
        <v>538</v>
      </c>
      <c r="F4" s="12" t="s">
        <v>539</v>
      </c>
      <c r="G4" s="12" t="s">
        <v>540</v>
      </c>
      <c r="H4" s="12" t="s">
        <v>541</v>
      </c>
      <c r="I4" s="12" t="s">
        <v>542</v>
      </c>
      <c r="J4" s="12" t="s">
        <v>543</v>
      </c>
      <c r="K4" s="12" t="s">
        <v>544</v>
      </c>
      <c r="L4" s="12" t="s">
        <v>545</v>
      </c>
      <c r="M4" s="12" t="s">
        <v>546</v>
      </c>
      <c r="N4" s="12" t="s">
        <v>547</v>
      </c>
      <c r="O4" s="12" t="s">
        <v>548</v>
      </c>
      <c r="P4" s="12" t="s">
        <v>322</v>
      </c>
      <c r="Q4" s="12" t="s">
        <v>549</v>
      </c>
      <c r="R4" s="12" t="s">
        <v>550</v>
      </c>
      <c r="S4" s="12" t="s">
        <v>551</v>
      </c>
      <c r="T4" s="12" t="s">
        <v>207</v>
      </c>
      <c r="U4" s="12" t="s">
        <v>552</v>
      </c>
      <c r="V4" s="12" t="s">
        <v>553</v>
      </c>
      <c r="W4" s="5" t="s">
        <v>554</v>
      </c>
    </row>
    <row r="5" spans="1:23" ht="13.5" x14ac:dyDescent="0.25">
      <c r="A5" s="19"/>
      <c r="B5" s="12" t="s">
        <v>85</v>
      </c>
      <c r="C5" s="12" t="s">
        <v>90</v>
      </c>
      <c r="D5" s="12" t="s">
        <v>90</v>
      </c>
      <c r="E5" s="12" t="s">
        <v>85</v>
      </c>
      <c r="F5" s="12" t="s">
        <v>555</v>
      </c>
      <c r="G5" s="12" t="s">
        <v>556</v>
      </c>
      <c r="H5" s="12" t="s">
        <v>85</v>
      </c>
      <c r="I5" s="12" t="s">
        <v>85</v>
      </c>
      <c r="J5" s="12" t="s">
        <v>85</v>
      </c>
      <c r="K5" s="12" t="s">
        <v>85</v>
      </c>
      <c r="L5" s="12" t="s">
        <v>557</v>
      </c>
      <c r="M5" s="12" t="s">
        <v>558</v>
      </c>
      <c r="N5" s="12" t="s">
        <v>559</v>
      </c>
      <c r="O5" s="12" t="s">
        <v>84</v>
      </c>
      <c r="P5" s="12" t="s">
        <v>560</v>
      </c>
      <c r="Q5" s="12" t="s">
        <v>85</v>
      </c>
      <c r="R5" s="12" t="s">
        <v>85</v>
      </c>
      <c r="S5" s="12" t="s">
        <v>561</v>
      </c>
      <c r="T5" s="12" t="s">
        <v>562</v>
      </c>
      <c r="U5" s="12" t="s">
        <v>563</v>
      </c>
      <c r="V5" s="12" t="s">
        <v>564</v>
      </c>
      <c r="W5" s="5" t="s">
        <v>565</v>
      </c>
    </row>
    <row r="6" spans="1:23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6"/>
    </row>
    <row r="7" spans="1:23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"/>
    </row>
    <row r="8" spans="1:23" ht="13.5" x14ac:dyDescent="0.25">
      <c r="A8" s="20" t="s">
        <v>107</v>
      </c>
      <c r="B8" s="15">
        <f>+B15</f>
        <v>307772082</v>
      </c>
      <c r="C8" s="15">
        <f t="shared" ref="C8:W8" si="0">+C15</f>
        <v>934402908</v>
      </c>
      <c r="D8" s="15">
        <f t="shared" si="0"/>
        <v>2049487861</v>
      </c>
      <c r="E8" s="15">
        <f t="shared" si="0"/>
        <v>100372198</v>
      </c>
      <c r="F8" s="15">
        <f t="shared" si="0"/>
        <v>444604887</v>
      </c>
      <c r="G8" s="15">
        <f t="shared" si="0"/>
        <v>7816423</v>
      </c>
      <c r="H8" s="15">
        <f t="shared" si="0"/>
        <v>64066154</v>
      </c>
      <c r="I8" s="15">
        <f t="shared" si="0"/>
        <v>104551857</v>
      </c>
      <c r="J8" s="15">
        <f t="shared" si="0"/>
        <v>559977985</v>
      </c>
      <c r="K8" s="15">
        <f t="shared" si="0"/>
        <v>0</v>
      </c>
      <c r="L8" s="15">
        <f t="shared" si="0"/>
        <v>132399897</v>
      </c>
      <c r="M8" s="15">
        <f t="shared" si="0"/>
        <v>467136958</v>
      </c>
      <c r="N8" s="15">
        <f t="shared" si="0"/>
        <v>92455245</v>
      </c>
      <c r="O8" s="15">
        <f t="shared" si="0"/>
        <v>49816191</v>
      </c>
      <c r="P8" s="15">
        <f t="shared" si="0"/>
        <v>32556353</v>
      </c>
      <c r="Q8" s="15">
        <f t="shared" si="0"/>
        <v>116895721</v>
      </c>
      <c r="R8" s="15">
        <f t="shared" si="0"/>
        <v>78796533</v>
      </c>
      <c r="S8" s="15">
        <f t="shared" si="0"/>
        <v>171459685</v>
      </c>
      <c r="T8" s="15">
        <f t="shared" si="0"/>
        <v>1396378258</v>
      </c>
      <c r="U8" s="15">
        <f t="shared" si="0"/>
        <v>247828506</v>
      </c>
      <c r="V8" s="15">
        <f t="shared" si="0"/>
        <v>716461850</v>
      </c>
      <c r="W8" s="8">
        <f t="shared" si="0"/>
        <v>95008293</v>
      </c>
    </row>
    <row r="9" spans="1:23" ht="13.5" x14ac:dyDescent="0.25">
      <c r="A9" s="20" t="s">
        <v>108</v>
      </c>
      <c r="B9" s="15">
        <f>+B26</f>
        <v>258189017</v>
      </c>
      <c r="C9" s="15">
        <f t="shared" ref="C9:W9" si="1">+C26</f>
        <v>793551871</v>
      </c>
      <c r="D9" s="15">
        <f t="shared" si="1"/>
        <v>1505553243</v>
      </c>
      <c r="E9" s="15">
        <f t="shared" si="1"/>
        <v>55748581</v>
      </c>
      <c r="F9" s="15">
        <f t="shared" si="1"/>
        <v>1136539301</v>
      </c>
      <c r="G9" s="15">
        <f t="shared" si="1"/>
        <v>77041363</v>
      </c>
      <c r="H9" s="15">
        <f t="shared" si="1"/>
        <v>63756245</v>
      </c>
      <c r="I9" s="15">
        <f t="shared" si="1"/>
        <v>77253776</v>
      </c>
      <c r="J9" s="15">
        <f t="shared" si="1"/>
        <v>371312678</v>
      </c>
      <c r="K9" s="15">
        <f t="shared" si="1"/>
        <v>0</v>
      </c>
      <c r="L9" s="15">
        <f t="shared" si="1"/>
        <v>100984308</v>
      </c>
      <c r="M9" s="15">
        <f t="shared" si="1"/>
        <v>320625120</v>
      </c>
      <c r="N9" s="15">
        <f t="shared" si="1"/>
        <v>97691796</v>
      </c>
      <c r="O9" s="15">
        <f t="shared" si="1"/>
        <v>86223916</v>
      </c>
      <c r="P9" s="15">
        <f t="shared" si="1"/>
        <v>121475167</v>
      </c>
      <c r="Q9" s="15">
        <f t="shared" si="1"/>
        <v>109889976</v>
      </c>
      <c r="R9" s="15">
        <f t="shared" si="1"/>
        <v>86516239</v>
      </c>
      <c r="S9" s="15">
        <f t="shared" si="1"/>
        <v>165642837</v>
      </c>
      <c r="T9" s="15">
        <f t="shared" si="1"/>
        <v>868228901</v>
      </c>
      <c r="U9" s="15">
        <f t="shared" si="1"/>
        <v>118567304</v>
      </c>
      <c r="V9" s="15">
        <f t="shared" si="1"/>
        <v>815473869</v>
      </c>
      <c r="W9" s="8">
        <f t="shared" si="1"/>
        <v>96723796</v>
      </c>
    </row>
    <row r="10" spans="1:23" ht="13.5" x14ac:dyDescent="0.25">
      <c r="A10" s="20" t="s">
        <v>109</v>
      </c>
      <c r="B10" s="15">
        <f>+B8-B9</f>
        <v>49583065</v>
      </c>
      <c r="C10" s="15">
        <f t="shared" ref="C10:W10" si="2">+C8-C9</f>
        <v>140851037</v>
      </c>
      <c r="D10" s="15">
        <f t="shared" si="2"/>
        <v>543934618</v>
      </c>
      <c r="E10" s="15">
        <f t="shared" si="2"/>
        <v>44623617</v>
      </c>
      <c r="F10" s="15">
        <f t="shared" si="2"/>
        <v>-691934414</v>
      </c>
      <c r="G10" s="15">
        <f t="shared" si="2"/>
        <v>-69224940</v>
      </c>
      <c r="H10" s="15">
        <f t="shared" si="2"/>
        <v>309909</v>
      </c>
      <c r="I10" s="15">
        <f t="shared" si="2"/>
        <v>27298081</v>
      </c>
      <c r="J10" s="15">
        <f t="shared" si="2"/>
        <v>188665307</v>
      </c>
      <c r="K10" s="15">
        <f t="shared" si="2"/>
        <v>0</v>
      </c>
      <c r="L10" s="15">
        <f t="shared" si="2"/>
        <v>31415589</v>
      </c>
      <c r="M10" s="15">
        <f t="shared" si="2"/>
        <v>146511838</v>
      </c>
      <c r="N10" s="15">
        <f t="shared" si="2"/>
        <v>-5236551</v>
      </c>
      <c r="O10" s="15">
        <f t="shared" si="2"/>
        <v>-36407725</v>
      </c>
      <c r="P10" s="15">
        <f t="shared" si="2"/>
        <v>-88918814</v>
      </c>
      <c r="Q10" s="15">
        <f t="shared" si="2"/>
        <v>7005745</v>
      </c>
      <c r="R10" s="15">
        <f t="shared" si="2"/>
        <v>-7719706</v>
      </c>
      <c r="S10" s="15">
        <f t="shared" si="2"/>
        <v>5816848</v>
      </c>
      <c r="T10" s="15">
        <f t="shared" si="2"/>
        <v>528149357</v>
      </c>
      <c r="U10" s="15">
        <f t="shared" si="2"/>
        <v>129261202</v>
      </c>
      <c r="V10" s="15">
        <f t="shared" si="2"/>
        <v>-99012019</v>
      </c>
      <c r="W10" s="8">
        <f t="shared" si="2"/>
        <v>-1715503</v>
      </c>
    </row>
    <row r="11" spans="1:23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"/>
    </row>
    <row r="12" spans="1:23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</row>
    <row r="13" spans="1:23" ht="13.5" x14ac:dyDescent="0.25">
      <c r="A13" s="20" t="s">
        <v>112</v>
      </c>
      <c r="B13" s="16">
        <v>755553364</v>
      </c>
      <c r="C13" s="16">
        <v>2918174680</v>
      </c>
      <c r="D13" s="16">
        <v>8582453010</v>
      </c>
      <c r="E13" s="16">
        <v>315736411</v>
      </c>
      <c r="F13" s="16">
        <v>1322074979</v>
      </c>
      <c r="G13" s="16">
        <v>452174000</v>
      </c>
      <c r="H13" s="16">
        <v>208135068</v>
      </c>
      <c r="I13" s="16">
        <v>784416817</v>
      </c>
      <c r="J13" s="16">
        <v>1378981848</v>
      </c>
      <c r="K13" s="16">
        <v>775537000</v>
      </c>
      <c r="L13" s="16">
        <v>551719092</v>
      </c>
      <c r="M13" s="16">
        <v>1459184724</v>
      </c>
      <c r="N13" s="16">
        <v>440131566</v>
      </c>
      <c r="O13" s="16">
        <v>246398104</v>
      </c>
      <c r="P13" s="16">
        <v>394739605</v>
      </c>
      <c r="Q13" s="16">
        <v>370059527</v>
      </c>
      <c r="R13" s="16">
        <v>232397473</v>
      </c>
      <c r="S13" s="16">
        <v>570293729</v>
      </c>
      <c r="T13" s="16">
        <v>4446025055</v>
      </c>
      <c r="U13" s="16">
        <v>714328662</v>
      </c>
      <c r="V13" s="16">
        <v>2334616182</v>
      </c>
      <c r="W13" s="9">
        <v>270147430</v>
      </c>
    </row>
    <row r="14" spans="1:23" ht="13.5" x14ac:dyDescent="0.25">
      <c r="A14" s="20" t="s">
        <v>113</v>
      </c>
      <c r="B14" s="16">
        <v>755553364</v>
      </c>
      <c r="C14" s="16">
        <v>2918174680</v>
      </c>
      <c r="D14" s="16">
        <v>8582453010</v>
      </c>
      <c r="E14" s="16">
        <v>315736411</v>
      </c>
      <c r="F14" s="16">
        <v>1322074979</v>
      </c>
      <c r="G14" s="16">
        <v>452174000</v>
      </c>
      <c r="H14" s="16">
        <v>208135068</v>
      </c>
      <c r="I14" s="16">
        <v>784416817</v>
      </c>
      <c r="J14" s="16">
        <v>1378981848</v>
      </c>
      <c r="K14" s="16">
        <v>775537000</v>
      </c>
      <c r="L14" s="16">
        <v>551719092</v>
      </c>
      <c r="M14" s="16">
        <v>1459184724</v>
      </c>
      <c r="N14" s="16">
        <v>440131566</v>
      </c>
      <c r="O14" s="16">
        <v>246398104</v>
      </c>
      <c r="P14" s="16">
        <v>394739605</v>
      </c>
      <c r="Q14" s="16">
        <v>370059527</v>
      </c>
      <c r="R14" s="16">
        <v>232397473</v>
      </c>
      <c r="S14" s="16">
        <v>570293729</v>
      </c>
      <c r="T14" s="16">
        <v>4446025055</v>
      </c>
      <c r="U14" s="16">
        <v>714328662</v>
      </c>
      <c r="V14" s="16">
        <v>2334616182</v>
      </c>
      <c r="W14" s="9">
        <v>270147430</v>
      </c>
    </row>
    <row r="15" spans="1:23" ht="13.5" x14ac:dyDescent="0.25">
      <c r="A15" s="20" t="s">
        <v>114</v>
      </c>
      <c r="B15" s="16">
        <v>307772082</v>
      </c>
      <c r="C15" s="16">
        <v>934402908</v>
      </c>
      <c r="D15" s="16">
        <v>2049487861</v>
      </c>
      <c r="E15" s="16">
        <v>100372198</v>
      </c>
      <c r="F15" s="16">
        <v>444604887</v>
      </c>
      <c r="G15" s="16">
        <v>7816423</v>
      </c>
      <c r="H15" s="16">
        <v>64066154</v>
      </c>
      <c r="I15" s="16">
        <v>104551857</v>
      </c>
      <c r="J15" s="16">
        <v>559977985</v>
      </c>
      <c r="K15" s="16">
        <v>0</v>
      </c>
      <c r="L15" s="16">
        <v>132399897</v>
      </c>
      <c r="M15" s="16">
        <v>467136958</v>
      </c>
      <c r="N15" s="16">
        <v>92455245</v>
      </c>
      <c r="O15" s="16">
        <v>49816191</v>
      </c>
      <c r="P15" s="16">
        <v>32556353</v>
      </c>
      <c r="Q15" s="16">
        <v>116895721</v>
      </c>
      <c r="R15" s="16">
        <v>78796533</v>
      </c>
      <c r="S15" s="16">
        <v>171459685</v>
      </c>
      <c r="T15" s="16">
        <v>1396378258</v>
      </c>
      <c r="U15" s="16">
        <v>247828506</v>
      </c>
      <c r="V15" s="16">
        <v>716461850</v>
      </c>
      <c r="W15" s="9">
        <v>95008293</v>
      </c>
    </row>
    <row r="16" spans="1:23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6"/>
    </row>
    <row r="17" spans="1:23" ht="13.5" x14ac:dyDescent="0.25">
      <c r="A17" s="20" t="s">
        <v>115</v>
      </c>
      <c r="B17" s="15">
        <f>+B14-B13</f>
        <v>0</v>
      </c>
      <c r="C17" s="15">
        <f t="shared" ref="C17:W17" si="3">+C14-C13</f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  <c r="M17" s="15">
        <f t="shared" si="3"/>
        <v>0</v>
      </c>
      <c r="N17" s="15">
        <f t="shared" si="3"/>
        <v>0</v>
      </c>
      <c r="O17" s="15">
        <f t="shared" si="3"/>
        <v>0</v>
      </c>
      <c r="P17" s="15">
        <f t="shared" si="3"/>
        <v>0</v>
      </c>
      <c r="Q17" s="15">
        <f t="shared" si="3"/>
        <v>0</v>
      </c>
      <c r="R17" s="15">
        <f t="shared" si="3"/>
        <v>0</v>
      </c>
      <c r="S17" s="15">
        <f t="shared" si="3"/>
        <v>0</v>
      </c>
      <c r="T17" s="15">
        <f t="shared" si="3"/>
        <v>0</v>
      </c>
      <c r="U17" s="15">
        <f t="shared" si="3"/>
        <v>0</v>
      </c>
      <c r="V17" s="15">
        <f t="shared" si="3"/>
        <v>0</v>
      </c>
      <c r="W17" s="8">
        <f t="shared" si="3"/>
        <v>0</v>
      </c>
    </row>
    <row r="18" spans="1:23" ht="13.5" x14ac:dyDescent="0.25">
      <c r="A18" s="20" t="s">
        <v>116</v>
      </c>
      <c r="B18" s="15">
        <f>+B15-B13</f>
        <v>-447781282</v>
      </c>
      <c r="C18" s="15">
        <f t="shared" ref="C18:W18" si="4">+C15-C13</f>
        <v>-1983771772</v>
      </c>
      <c r="D18" s="15">
        <f t="shared" si="4"/>
        <v>-6532965149</v>
      </c>
      <c r="E18" s="15">
        <f t="shared" si="4"/>
        <v>-215364213</v>
      </c>
      <c r="F18" s="15">
        <f t="shared" si="4"/>
        <v>-877470092</v>
      </c>
      <c r="G18" s="15">
        <f t="shared" si="4"/>
        <v>-444357577</v>
      </c>
      <c r="H18" s="15">
        <f t="shared" si="4"/>
        <v>-144068914</v>
      </c>
      <c r="I18" s="15">
        <f t="shared" si="4"/>
        <v>-679864960</v>
      </c>
      <c r="J18" s="15">
        <f t="shared" si="4"/>
        <v>-819003863</v>
      </c>
      <c r="K18" s="15">
        <f t="shared" si="4"/>
        <v>-775537000</v>
      </c>
      <c r="L18" s="15">
        <f t="shared" si="4"/>
        <v>-419319195</v>
      </c>
      <c r="M18" s="15">
        <f t="shared" si="4"/>
        <v>-992047766</v>
      </c>
      <c r="N18" s="15">
        <f t="shared" si="4"/>
        <v>-347676321</v>
      </c>
      <c r="O18" s="15">
        <f t="shared" si="4"/>
        <v>-196581913</v>
      </c>
      <c r="P18" s="15">
        <f t="shared" si="4"/>
        <v>-362183252</v>
      </c>
      <c r="Q18" s="15">
        <f t="shared" si="4"/>
        <v>-253163806</v>
      </c>
      <c r="R18" s="15">
        <f t="shared" si="4"/>
        <v>-153600940</v>
      </c>
      <c r="S18" s="15">
        <f t="shared" si="4"/>
        <v>-398834044</v>
      </c>
      <c r="T18" s="15">
        <f t="shared" si="4"/>
        <v>-3049646797</v>
      </c>
      <c r="U18" s="15">
        <f t="shared" si="4"/>
        <v>-466500156</v>
      </c>
      <c r="V18" s="15">
        <f t="shared" si="4"/>
        <v>-1618154332</v>
      </c>
      <c r="W18" s="8">
        <f t="shared" si="4"/>
        <v>-175139137</v>
      </c>
    </row>
    <row r="19" spans="1:23" ht="13.5" x14ac:dyDescent="0.25">
      <c r="A19" s="20" t="s">
        <v>117</v>
      </c>
      <c r="B19" s="15">
        <f>+B15-B14</f>
        <v>-447781282</v>
      </c>
      <c r="C19" s="15">
        <f t="shared" ref="C19:W19" si="5">+C15-C14</f>
        <v>-1983771772</v>
      </c>
      <c r="D19" s="15">
        <f t="shared" si="5"/>
        <v>-6532965149</v>
      </c>
      <c r="E19" s="15">
        <f t="shared" si="5"/>
        <v>-215364213</v>
      </c>
      <c r="F19" s="15">
        <f t="shared" si="5"/>
        <v>-877470092</v>
      </c>
      <c r="G19" s="15">
        <f t="shared" si="5"/>
        <v>-444357577</v>
      </c>
      <c r="H19" s="15">
        <f t="shared" si="5"/>
        <v>-144068914</v>
      </c>
      <c r="I19" s="15">
        <f t="shared" si="5"/>
        <v>-679864960</v>
      </c>
      <c r="J19" s="15">
        <f t="shared" si="5"/>
        <v>-819003863</v>
      </c>
      <c r="K19" s="15">
        <f t="shared" si="5"/>
        <v>-775537000</v>
      </c>
      <c r="L19" s="15">
        <f t="shared" si="5"/>
        <v>-419319195</v>
      </c>
      <c r="M19" s="15">
        <f t="shared" si="5"/>
        <v>-992047766</v>
      </c>
      <c r="N19" s="15">
        <f t="shared" si="5"/>
        <v>-347676321</v>
      </c>
      <c r="O19" s="15">
        <f t="shared" si="5"/>
        <v>-196581913</v>
      </c>
      <c r="P19" s="15">
        <f t="shared" si="5"/>
        <v>-362183252</v>
      </c>
      <c r="Q19" s="15">
        <f t="shared" si="5"/>
        <v>-253163806</v>
      </c>
      <c r="R19" s="15">
        <f t="shared" si="5"/>
        <v>-153600940</v>
      </c>
      <c r="S19" s="15">
        <f t="shared" si="5"/>
        <v>-398834044</v>
      </c>
      <c r="T19" s="15">
        <f t="shared" si="5"/>
        <v>-3049646797</v>
      </c>
      <c r="U19" s="15">
        <f t="shared" si="5"/>
        <v>-466500156</v>
      </c>
      <c r="V19" s="15">
        <f t="shared" si="5"/>
        <v>-1618154332</v>
      </c>
      <c r="W19" s="8">
        <f t="shared" si="5"/>
        <v>-175139137</v>
      </c>
    </row>
    <row r="20" spans="1:23" ht="13.5" x14ac:dyDescent="0.25">
      <c r="A20" s="20" t="s">
        <v>118</v>
      </c>
      <c r="B20" s="17">
        <f>IF(B13=0,0,B15*100/B13)</f>
        <v>40.73465841917686</v>
      </c>
      <c r="C20" s="17">
        <f t="shared" ref="C20:W20" si="6">IF(C13=0,0,C15*100/C13)</f>
        <v>32.020115670388861</v>
      </c>
      <c r="D20" s="17">
        <f t="shared" si="6"/>
        <v>23.879977654547041</v>
      </c>
      <c r="E20" s="17">
        <f t="shared" si="6"/>
        <v>31.789871076985161</v>
      </c>
      <c r="F20" s="17">
        <f t="shared" si="6"/>
        <v>33.629324664800272</v>
      </c>
      <c r="G20" s="17">
        <f t="shared" si="6"/>
        <v>1.728631677186216</v>
      </c>
      <c r="H20" s="17">
        <f t="shared" si="6"/>
        <v>30.781047430219687</v>
      </c>
      <c r="I20" s="17">
        <f t="shared" si="6"/>
        <v>13.328609832698168</v>
      </c>
      <c r="J20" s="17">
        <f t="shared" si="6"/>
        <v>40.60807513979691</v>
      </c>
      <c r="K20" s="17">
        <f t="shared" si="6"/>
        <v>0</v>
      </c>
      <c r="L20" s="17">
        <f t="shared" si="6"/>
        <v>23.997700808222167</v>
      </c>
      <c r="M20" s="17">
        <f t="shared" si="6"/>
        <v>32.013558689091646</v>
      </c>
      <c r="N20" s="17">
        <f t="shared" si="6"/>
        <v>21.006274519287718</v>
      </c>
      <c r="O20" s="17">
        <f t="shared" si="6"/>
        <v>20.217765555533656</v>
      </c>
      <c r="P20" s="17">
        <f t="shared" si="6"/>
        <v>8.2475516993031395</v>
      </c>
      <c r="Q20" s="17">
        <f t="shared" si="6"/>
        <v>31.588356053862654</v>
      </c>
      <c r="R20" s="17">
        <f t="shared" si="6"/>
        <v>33.905933650147738</v>
      </c>
      <c r="S20" s="17">
        <f t="shared" si="6"/>
        <v>30.065153495664688</v>
      </c>
      <c r="T20" s="17">
        <f t="shared" si="6"/>
        <v>31.407341180626794</v>
      </c>
      <c r="U20" s="17">
        <f t="shared" si="6"/>
        <v>34.693904806524479</v>
      </c>
      <c r="V20" s="17">
        <f t="shared" si="6"/>
        <v>30.688635482095702</v>
      </c>
      <c r="W20" s="10">
        <f t="shared" si="6"/>
        <v>35.169053061137767</v>
      </c>
    </row>
    <row r="21" spans="1:23" ht="13.5" x14ac:dyDescent="0.25">
      <c r="A21" s="20" t="s">
        <v>119</v>
      </c>
      <c r="B21" s="17">
        <f>IF(B14=0,0,B15*100/B14)</f>
        <v>40.73465841917686</v>
      </c>
      <c r="C21" s="17">
        <f t="shared" ref="C21:W21" si="7">IF(C14=0,0,C15*100/C14)</f>
        <v>32.020115670388861</v>
      </c>
      <c r="D21" s="17">
        <f t="shared" si="7"/>
        <v>23.879977654547041</v>
      </c>
      <c r="E21" s="17">
        <f t="shared" si="7"/>
        <v>31.789871076985161</v>
      </c>
      <c r="F21" s="17">
        <f t="shared" si="7"/>
        <v>33.629324664800272</v>
      </c>
      <c r="G21" s="17">
        <f t="shared" si="7"/>
        <v>1.728631677186216</v>
      </c>
      <c r="H21" s="17">
        <f t="shared" si="7"/>
        <v>30.781047430219687</v>
      </c>
      <c r="I21" s="17">
        <f t="shared" si="7"/>
        <v>13.328609832698168</v>
      </c>
      <c r="J21" s="17">
        <f t="shared" si="7"/>
        <v>40.60807513979691</v>
      </c>
      <c r="K21" s="17">
        <f t="shared" si="7"/>
        <v>0</v>
      </c>
      <c r="L21" s="17">
        <f t="shared" si="7"/>
        <v>23.997700808222167</v>
      </c>
      <c r="M21" s="17">
        <f t="shared" si="7"/>
        <v>32.013558689091646</v>
      </c>
      <c r="N21" s="17">
        <f t="shared" si="7"/>
        <v>21.006274519287718</v>
      </c>
      <c r="O21" s="17">
        <f t="shared" si="7"/>
        <v>20.217765555533656</v>
      </c>
      <c r="P21" s="17">
        <f t="shared" si="7"/>
        <v>8.2475516993031395</v>
      </c>
      <c r="Q21" s="17">
        <f t="shared" si="7"/>
        <v>31.588356053862654</v>
      </c>
      <c r="R21" s="17">
        <f t="shared" si="7"/>
        <v>33.905933650147738</v>
      </c>
      <c r="S21" s="17">
        <f t="shared" si="7"/>
        <v>30.065153495664688</v>
      </c>
      <c r="T21" s="17">
        <f t="shared" si="7"/>
        <v>31.407341180626794</v>
      </c>
      <c r="U21" s="17">
        <f t="shared" si="7"/>
        <v>34.693904806524479</v>
      </c>
      <c r="V21" s="17">
        <f t="shared" si="7"/>
        <v>30.688635482095702</v>
      </c>
      <c r="W21" s="10">
        <f t="shared" si="7"/>
        <v>35.169053061137767</v>
      </c>
    </row>
    <row r="22" spans="1:23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6"/>
    </row>
    <row r="23" spans="1:23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6"/>
    </row>
    <row r="24" spans="1:23" ht="13.5" x14ac:dyDescent="0.25">
      <c r="A24" s="20" t="s">
        <v>112</v>
      </c>
      <c r="B24" s="16">
        <v>752283305</v>
      </c>
      <c r="C24" s="16">
        <v>2913445031</v>
      </c>
      <c r="D24" s="16">
        <v>7964866142</v>
      </c>
      <c r="E24" s="16">
        <v>316440087</v>
      </c>
      <c r="F24" s="16">
        <v>1456948664</v>
      </c>
      <c r="G24" s="16">
        <v>409758970</v>
      </c>
      <c r="H24" s="16">
        <v>260024004</v>
      </c>
      <c r="I24" s="16">
        <v>1439547189</v>
      </c>
      <c r="J24" s="16">
        <v>1288693966</v>
      </c>
      <c r="K24" s="16">
        <v>634569419</v>
      </c>
      <c r="L24" s="16">
        <v>551165953</v>
      </c>
      <c r="M24" s="16">
        <v>1283712313</v>
      </c>
      <c r="N24" s="16">
        <v>597940767</v>
      </c>
      <c r="O24" s="16">
        <v>256909506</v>
      </c>
      <c r="P24" s="16">
        <v>424117257</v>
      </c>
      <c r="Q24" s="16">
        <v>367993006</v>
      </c>
      <c r="R24" s="16">
        <v>253781544</v>
      </c>
      <c r="S24" s="16">
        <v>589597511</v>
      </c>
      <c r="T24" s="16">
        <v>4519177346</v>
      </c>
      <c r="U24" s="16">
        <v>679710467</v>
      </c>
      <c r="V24" s="16">
        <v>2459137054</v>
      </c>
      <c r="W24" s="9">
        <v>269967000</v>
      </c>
    </row>
    <row r="25" spans="1:23" ht="13.5" x14ac:dyDescent="0.25">
      <c r="A25" s="20" t="s">
        <v>113</v>
      </c>
      <c r="B25" s="16">
        <v>752283305</v>
      </c>
      <c r="C25" s="16">
        <v>2913445031</v>
      </c>
      <c r="D25" s="16">
        <v>7964866142</v>
      </c>
      <c r="E25" s="16">
        <v>316440087</v>
      </c>
      <c r="F25" s="16">
        <v>1456948664</v>
      </c>
      <c r="G25" s="16">
        <v>409758970</v>
      </c>
      <c r="H25" s="16">
        <v>260024004</v>
      </c>
      <c r="I25" s="16">
        <v>1439547189</v>
      </c>
      <c r="J25" s="16">
        <v>1288693966</v>
      </c>
      <c r="K25" s="16">
        <v>634569419</v>
      </c>
      <c r="L25" s="16">
        <v>551165953</v>
      </c>
      <c r="M25" s="16">
        <v>1283712313</v>
      </c>
      <c r="N25" s="16">
        <v>597940767</v>
      </c>
      <c r="O25" s="16">
        <v>256909506</v>
      </c>
      <c r="P25" s="16">
        <v>424117257</v>
      </c>
      <c r="Q25" s="16">
        <v>367993006</v>
      </c>
      <c r="R25" s="16">
        <v>253781544</v>
      </c>
      <c r="S25" s="16">
        <v>589597511</v>
      </c>
      <c r="T25" s="16">
        <v>4519177346</v>
      </c>
      <c r="U25" s="16">
        <v>679710467</v>
      </c>
      <c r="V25" s="16">
        <v>2459137054</v>
      </c>
      <c r="W25" s="9">
        <v>269967000</v>
      </c>
    </row>
    <row r="26" spans="1:23" ht="13.5" x14ac:dyDescent="0.25">
      <c r="A26" s="20" t="s">
        <v>114</v>
      </c>
      <c r="B26" s="16">
        <v>258189017</v>
      </c>
      <c r="C26" s="16">
        <v>793551871</v>
      </c>
      <c r="D26" s="16">
        <v>1505553243</v>
      </c>
      <c r="E26" s="16">
        <v>55748581</v>
      </c>
      <c r="F26" s="16">
        <v>1136539301</v>
      </c>
      <c r="G26" s="16">
        <v>77041363</v>
      </c>
      <c r="H26" s="16">
        <v>63756245</v>
      </c>
      <c r="I26" s="16">
        <v>77253776</v>
      </c>
      <c r="J26" s="16">
        <v>371312678</v>
      </c>
      <c r="K26" s="16">
        <v>0</v>
      </c>
      <c r="L26" s="16">
        <v>100984308</v>
      </c>
      <c r="M26" s="16">
        <v>320625120</v>
      </c>
      <c r="N26" s="16">
        <v>97691796</v>
      </c>
      <c r="O26" s="16">
        <v>86223916</v>
      </c>
      <c r="P26" s="16">
        <v>121475167</v>
      </c>
      <c r="Q26" s="16">
        <v>109889976</v>
      </c>
      <c r="R26" s="16">
        <v>86516239</v>
      </c>
      <c r="S26" s="16">
        <v>165642837</v>
      </c>
      <c r="T26" s="16">
        <v>868228901</v>
      </c>
      <c r="U26" s="16">
        <v>118567304</v>
      </c>
      <c r="V26" s="16">
        <v>815473869</v>
      </c>
      <c r="W26" s="9">
        <v>96723796</v>
      </c>
    </row>
    <row r="27" spans="1:23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"/>
    </row>
    <row r="28" spans="1:23" ht="13.5" x14ac:dyDescent="0.25">
      <c r="A28" s="20" t="s">
        <v>121</v>
      </c>
      <c r="B28" s="15">
        <f>+B25-B24</f>
        <v>0</v>
      </c>
      <c r="C28" s="15">
        <f t="shared" ref="C28:W28" si="8">+C25-C24</f>
        <v>0</v>
      </c>
      <c r="D28" s="15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5">
        <f t="shared" si="8"/>
        <v>0</v>
      </c>
      <c r="J28" s="15">
        <f t="shared" si="8"/>
        <v>0</v>
      </c>
      <c r="K28" s="15">
        <f t="shared" si="8"/>
        <v>0</v>
      </c>
      <c r="L28" s="15">
        <f t="shared" si="8"/>
        <v>0</v>
      </c>
      <c r="M28" s="15">
        <f t="shared" si="8"/>
        <v>0</v>
      </c>
      <c r="N28" s="15">
        <f t="shared" si="8"/>
        <v>0</v>
      </c>
      <c r="O28" s="15">
        <f t="shared" si="8"/>
        <v>0</v>
      </c>
      <c r="P28" s="15">
        <f t="shared" si="8"/>
        <v>0</v>
      </c>
      <c r="Q28" s="15">
        <f t="shared" si="8"/>
        <v>0</v>
      </c>
      <c r="R28" s="15">
        <f t="shared" si="8"/>
        <v>0</v>
      </c>
      <c r="S28" s="15">
        <f t="shared" si="8"/>
        <v>0</v>
      </c>
      <c r="T28" s="15">
        <f t="shared" si="8"/>
        <v>0</v>
      </c>
      <c r="U28" s="15">
        <f t="shared" si="8"/>
        <v>0</v>
      </c>
      <c r="V28" s="15">
        <f t="shared" si="8"/>
        <v>0</v>
      </c>
      <c r="W28" s="8">
        <f t="shared" si="8"/>
        <v>0</v>
      </c>
    </row>
    <row r="29" spans="1:23" ht="13.5" x14ac:dyDescent="0.25">
      <c r="A29" s="20" t="s">
        <v>122</v>
      </c>
      <c r="B29" s="15">
        <f>+B26-B24</f>
        <v>-494094288</v>
      </c>
      <c r="C29" s="15">
        <f t="shared" ref="C29:W29" si="9">+C26-C24</f>
        <v>-2119893160</v>
      </c>
      <c r="D29" s="15">
        <f t="shared" si="9"/>
        <v>-6459312899</v>
      </c>
      <c r="E29" s="15">
        <f t="shared" si="9"/>
        <v>-260691506</v>
      </c>
      <c r="F29" s="15">
        <f t="shared" si="9"/>
        <v>-320409363</v>
      </c>
      <c r="G29" s="15">
        <f t="shared" si="9"/>
        <v>-332717607</v>
      </c>
      <c r="H29" s="15">
        <f t="shared" si="9"/>
        <v>-196267759</v>
      </c>
      <c r="I29" s="15">
        <f t="shared" si="9"/>
        <v>-1362293413</v>
      </c>
      <c r="J29" s="15">
        <f t="shared" si="9"/>
        <v>-917381288</v>
      </c>
      <c r="K29" s="15">
        <f t="shared" si="9"/>
        <v>-634569419</v>
      </c>
      <c r="L29" s="15">
        <f t="shared" si="9"/>
        <v>-450181645</v>
      </c>
      <c r="M29" s="15">
        <f t="shared" si="9"/>
        <v>-963087193</v>
      </c>
      <c r="N29" s="15">
        <f t="shared" si="9"/>
        <v>-500248971</v>
      </c>
      <c r="O29" s="15">
        <f t="shared" si="9"/>
        <v>-170685590</v>
      </c>
      <c r="P29" s="15">
        <f t="shared" si="9"/>
        <v>-302642090</v>
      </c>
      <c r="Q29" s="15">
        <f t="shared" si="9"/>
        <v>-258103030</v>
      </c>
      <c r="R29" s="15">
        <f t="shared" si="9"/>
        <v>-167265305</v>
      </c>
      <c r="S29" s="15">
        <f t="shared" si="9"/>
        <v>-423954674</v>
      </c>
      <c r="T29" s="15">
        <f t="shared" si="9"/>
        <v>-3650948445</v>
      </c>
      <c r="U29" s="15">
        <f t="shared" si="9"/>
        <v>-561143163</v>
      </c>
      <c r="V29" s="15">
        <f t="shared" si="9"/>
        <v>-1643663185</v>
      </c>
      <c r="W29" s="8">
        <f t="shared" si="9"/>
        <v>-173243204</v>
      </c>
    </row>
    <row r="30" spans="1:23" ht="13.5" x14ac:dyDescent="0.25">
      <c r="A30" s="20" t="s">
        <v>123</v>
      </c>
      <c r="B30" s="15">
        <f>+B26-B25</f>
        <v>-494094288</v>
      </c>
      <c r="C30" s="15">
        <f t="shared" ref="C30:W30" si="10">+C26-C25</f>
        <v>-2119893160</v>
      </c>
      <c r="D30" s="15">
        <f t="shared" si="10"/>
        <v>-6459312899</v>
      </c>
      <c r="E30" s="15">
        <f t="shared" si="10"/>
        <v>-260691506</v>
      </c>
      <c r="F30" s="15">
        <f t="shared" si="10"/>
        <v>-320409363</v>
      </c>
      <c r="G30" s="15">
        <f t="shared" si="10"/>
        <v>-332717607</v>
      </c>
      <c r="H30" s="15">
        <f t="shared" si="10"/>
        <v>-196267759</v>
      </c>
      <c r="I30" s="15">
        <f t="shared" si="10"/>
        <v>-1362293413</v>
      </c>
      <c r="J30" s="15">
        <f t="shared" si="10"/>
        <v>-917381288</v>
      </c>
      <c r="K30" s="15">
        <f t="shared" si="10"/>
        <v>-634569419</v>
      </c>
      <c r="L30" s="15">
        <f t="shared" si="10"/>
        <v>-450181645</v>
      </c>
      <c r="M30" s="15">
        <f t="shared" si="10"/>
        <v>-963087193</v>
      </c>
      <c r="N30" s="15">
        <f t="shared" si="10"/>
        <v>-500248971</v>
      </c>
      <c r="O30" s="15">
        <f t="shared" si="10"/>
        <v>-170685590</v>
      </c>
      <c r="P30" s="15">
        <f t="shared" si="10"/>
        <v>-302642090</v>
      </c>
      <c r="Q30" s="15">
        <f t="shared" si="10"/>
        <v>-258103030</v>
      </c>
      <c r="R30" s="15">
        <f t="shared" si="10"/>
        <v>-167265305</v>
      </c>
      <c r="S30" s="15">
        <f t="shared" si="10"/>
        <v>-423954674</v>
      </c>
      <c r="T30" s="15">
        <f t="shared" si="10"/>
        <v>-3650948445</v>
      </c>
      <c r="U30" s="15">
        <f t="shared" si="10"/>
        <v>-561143163</v>
      </c>
      <c r="V30" s="15">
        <f t="shared" si="10"/>
        <v>-1643663185</v>
      </c>
      <c r="W30" s="8">
        <f t="shared" si="10"/>
        <v>-173243204</v>
      </c>
    </row>
    <row r="31" spans="1:23" ht="13.5" x14ac:dyDescent="0.25">
      <c r="A31" s="20" t="s">
        <v>124</v>
      </c>
      <c r="B31" s="17">
        <f>IF(B24=0,0,B26*100/B24)</f>
        <v>34.320716049919518</v>
      </c>
      <c r="C31" s="17">
        <f t="shared" ref="C31:W31" si="11">IF(C24=0,0,C26*100/C24)</f>
        <v>27.237578281256408</v>
      </c>
      <c r="D31" s="17">
        <f t="shared" si="11"/>
        <v>18.902429948709113</v>
      </c>
      <c r="E31" s="17">
        <f t="shared" si="11"/>
        <v>17.61742057667934</v>
      </c>
      <c r="F31" s="17">
        <f t="shared" si="11"/>
        <v>78.008191303025896</v>
      </c>
      <c r="G31" s="17">
        <f t="shared" si="11"/>
        <v>18.801629406672902</v>
      </c>
      <c r="H31" s="17">
        <f t="shared" si="11"/>
        <v>24.519368988718441</v>
      </c>
      <c r="I31" s="17">
        <f t="shared" si="11"/>
        <v>5.3665330730606566</v>
      </c>
      <c r="J31" s="17">
        <f t="shared" si="11"/>
        <v>28.813099758084846</v>
      </c>
      <c r="K31" s="17">
        <f t="shared" si="11"/>
        <v>0</v>
      </c>
      <c r="L31" s="17">
        <f t="shared" si="11"/>
        <v>18.321942320700639</v>
      </c>
      <c r="M31" s="17">
        <f t="shared" si="11"/>
        <v>24.976399832974103</v>
      </c>
      <c r="N31" s="17">
        <f t="shared" si="11"/>
        <v>16.338039048606966</v>
      </c>
      <c r="O31" s="17">
        <f t="shared" si="11"/>
        <v>33.56197960226509</v>
      </c>
      <c r="P31" s="17">
        <f t="shared" si="11"/>
        <v>28.641882638602464</v>
      </c>
      <c r="Q31" s="17">
        <f t="shared" si="11"/>
        <v>29.861974061539637</v>
      </c>
      <c r="R31" s="17">
        <f t="shared" si="11"/>
        <v>34.090831680021616</v>
      </c>
      <c r="S31" s="17">
        <f t="shared" si="11"/>
        <v>28.094222568724515</v>
      </c>
      <c r="T31" s="17">
        <f t="shared" si="11"/>
        <v>19.212100666252542</v>
      </c>
      <c r="U31" s="17">
        <f t="shared" si="11"/>
        <v>17.44379552124802</v>
      </c>
      <c r="V31" s="17">
        <f t="shared" si="11"/>
        <v>33.160976842407415</v>
      </c>
      <c r="W31" s="10">
        <f t="shared" si="11"/>
        <v>35.828007126796976</v>
      </c>
    </row>
    <row r="32" spans="1:23" ht="13.5" x14ac:dyDescent="0.25">
      <c r="A32" s="20" t="s">
        <v>125</v>
      </c>
      <c r="B32" s="17">
        <f>IF(B25=0,0,B26*100/B25)</f>
        <v>34.320716049919518</v>
      </c>
      <c r="C32" s="17">
        <f t="shared" ref="C32:W32" si="12">IF(C25=0,0,C26*100/C25)</f>
        <v>27.237578281256408</v>
      </c>
      <c r="D32" s="17">
        <f t="shared" si="12"/>
        <v>18.902429948709113</v>
      </c>
      <c r="E32" s="17">
        <f t="shared" si="12"/>
        <v>17.61742057667934</v>
      </c>
      <c r="F32" s="17">
        <f t="shared" si="12"/>
        <v>78.008191303025896</v>
      </c>
      <c r="G32" s="17">
        <f t="shared" si="12"/>
        <v>18.801629406672902</v>
      </c>
      <c r="H32" s="17">
        <f t="shared" si="12"/>
        <v>24.519368988718441</v>
      </c>
      <c r="I32" s="17">
        <f t="shared" si="12"/>
        <v>5.3665330730606566</v>
      </c>
      <c r="J32" s="17">
        <f t="shared" si="12"/>
        <v>28.813099758084846</v>
      </c>
      <c r="K32" s="17">
        <f t="shared" si="12"/>
        <v>0</v>
      </c>
      <c r="L32" s="17">
        <f t="shared" si="12"/>
        <v>18.321942320700639</v>
      </c>
      <c r="M32" s="17">
        <f t="shared" si="12"/>
        <v>24.976399832974103</v>
      </c>
      <c r="N32" s="17">
        <f t="shared" si="12"/>
        <v>16.338039048606966</v>
      </c>
      <c r="O32" s="17">
        <f t="shared" si="12"/>
        <v>33.56197960226509</v>
      </c>
      <c r="P32" s="17">
        <f t="shared" si="12"/>
        <v>28.641882638602464</v>
      </c>
      <c r="Q32" s="17">
        <f t="shared" si="12"/>
        <v>29.861974061539637</v>
      </c>
      <c r="R32" s="17">
        <f t="shared" si="12"/>
        <v>34.090831680021616</v>
      </c>
      <c r="S32" s="17">
        <f t="shared" si="12"/>
        <v>28.094222568724515</v>
      </c>
      <c r="T32" s="17">
        <f t="shared" si="12"/>
        <v>19.212100666252542</v>
      </c>
      <c r="U32" s="17">
        <f t="shared" si="12"/>
        <v>17.44379552124802</v>
      </c>
      <c r="V32" s="17">
        <f t="shared" si="12"/>
        <v>33.160976842407415</v>
      </c>
      <c r="W32" s="10">
        <f t="shared" si="12"/>
        <v>35.828007126796976</v>
      </c>
    </row>
    <row r="33" spans="1:23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</row>
    <row r="34" spans="1:23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</row>
    <row r="35" spans="1:23" ht="13.5" x14ac:dyDescent="0.25">
      <c r="A35" s="20" t="s">
        <v>127</v>
      </c>
      <c r="B35" s="16">
        <v>562149168</v>
      </c>
      <c r="C35" s="16">
        <v>2551637031</v>
      </c>
      <c r="D35" s="16">
        <v>7349868584</v>
      </c>
      <c r="E35" s="16">
        <v>259553738</v>
      </c>
      <c r="F35" s="16">
        <v>1212357874</v>
      </c>
      <c r="G35" s="16">
        <v>368318970</v>
      </c>
      <c r="H35" s="16">
        <v>234283992</v>
      </c>
      <c r="I35" s="16">
        <v>1338637013</v>
      </c>
      <c r="J35" s="16">
        <v>1179094502</v>
      </c>
      <c r="K35" s="16">
        <v>505170419</v>
      </c>
      <c r="L35" s="16">
        <v>511465921</v>
      </c>
      <c r="M35" s="16">
        <v>892368413</v>
      </c>
      <c r="N35" s="16">
        <v>570434364</v>
      </c>
      <c r="O35" s="16">
        <v>233378486</v>
      </c>
      <c r="P35" s="16">
        <v>360261107</v>
      </c>
      <c r="Q35" s="16">
        <v>351695006</v>
      </c>
      <c r="R35" s="16">
        <v>212088960</v>
      </c>
      <c r="S35" s="16">
        <v>542042511</v>
      </c>
      <c r="T35" s="16">
        <v>4287707945</v>
      </c>
      <c r="U35" s="16">
        <v>585450729</v>
      </c>
      <c r="V35" s="16">
        <v>2270095304</v>
      </c>
      <c r="W35" s="9">
        <v>230517000</v>
      </c>
    </row>
    <row r="36" spans="1:23" ht="13.5" x14ac:dyDescent="0.25">
      <c r="A36" s="20" t="s">
        <v>128</v>
      </c>
      <c r="B36" s="16">
        <v>562149168</v>
      </c>
      <c r="C36" s="16">
        <v>2551637031</v>
      </c>
      <c r="D36" s="16">
        <v>7349868584</v>
      </c>
      <c r="E36" s="16">
        <v>259553738</v>
      </c>
      <c r="F36" s="16">
        <v>1212357874</v>
      </c>
      <c r="G36" s="16">
        <v>368318970</v>
      </c>
      <c r="H36" s="16">
        <v>234283992</v>
      </c>
      <c r="I36" s="16">
        <v>1338637013</v>
      </c>
      <c r="J36" s="16">
        <v>1179094502</v>
      </c>
      <c r="K36" s="16">
        <v>505170419</v>
      </c>
      <c r="L36" s="16">
        <v>511465921</v>
      </c>
      <c r="M36" s="16">
        <v>892368413</v>
      </c>
      <c r="N36" s="16">
        <v>570434364</v>
      </c>
      <c r="O36" s="16">
        <v>233378486</v>
      </c>
      <c r="P36" s="16">
        <v>360261107</v>
      </c>
      <c r="Q36" s="16">
        <v>351695006</v>
      </c>
      <c r="R36" s="16">
        <v>212088960</v>
      </c>
      <c r="S36" s="16">
        <v>542042511</v>
      </c>
      <c r="T36" s="16">
        <v>4287707945</v>
      </c>
      <c r="U36" s="16">
        <v>585450729</v>
      </c>
      <c r="V36" s="16">
        <v>2270095304</v>
      </c>
      <c r="W36" s="9">
        <v>230517000</v>
      </c>
    </row>
    <row r="37" spans="1:23" ht="13.5" x14ac:dyDescent="0.25">
      <c r="A37" s="20" t="s">
        <v>129</v>
      </c>
      <c r="B37" s="16">
        <v>180275214</v>
      </c>
      <c r="C37" s="16">
        <v>710542141</v>
      </c>
      <c r="D37" s="16">
        <v>1439924195</v>
      </c>
      <c r="E37" s="16">
        <v>40475557</v>
      </c>
      <c r="F37" s="16">
        <v>1080463813</v>
      </c>
      <c r="G37" s="16">
        <v>76115950</v>
      </c>
      <c r="H37" s="16">
        <v>55114155</v>
      </c>
      <c r="I37" s="16">
        <v>71478206</v>
      </c>
      <c r="J37" s="16">
        <v>318961167</v>
      </c>
      <c r="K37" s="16">
        <v>0</v>
      </c>
      <c r="L37" s="16">
        <v>102935501</v>
      </c>
      <c r="M37" s="16">
        <v>304945149</v>
      </c>
      <c r="N37" s="16">
        <v>86997020</v>
      </c>
      <c r="O37" s="16">
        <v>81773747</v>
      </c>
      <c r="P37" s="16">
        <v>101749655</v>
      </c>
      <c r="Q37" s="16">
        <v>88048443</v>
      </c>
      <c r="R37" s="16">
        <v>85756321</v>
      </c>
      <c r="S37" s="16">
        <v>138614006</v>
      </c>
      <c r="T37" s="16">
        <v>854598233</v>
      </c>
      <c r="U37" s="16">
        <v>99592239</v>
      </c>
      <c r="V37" s="16">
        <v>776570369</v>
      </c>
      <c r="W37" s="9">
        <v>93791790</v>
      </c>
    </row>
    <row r="38" spans="1:23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6"/>
    </row>
    <row r="39" spans="1:23" ht="13.5" x14ac:dyDescent="0.25">
      <c r="A39" s="20" t="s">
        <v>130</v>
      </c>
      <c r="B39" s="15">
        <f>+B36-B35</f>
        <v>0</v>
      </c>
      <c r="C39" s="15">
        <f t="shared" ref="C39:W39" si="13">+C36-C35</f>
        <v>0</v>
      </c>
      <c r="D39" s="15">
        <f t="shared" si="13"/>
        <v>0</v>
      </c>
      <c r="E39" s="15">
        <f t="shared" si="13"/>
        <v>0</v>
      </c>
      <c r="F39" s="15">
        <f t="shared" si="13"/>
        <v>0</v>
      </c>
      <c r="G39" s="15">
        <f t="shared" si="13"/>
        <v>0</v>
      </c>
      <c r="H39" s="15">
        <f t="shared" si="13"/>
        <v>0</v>
      </c>
      <c r="I39" s="15">
        <f t="shared" si="13"/>
        <v>0</v>
      </c>
      <c r="J39" s="15">
        <f t="shared" si="13"/>
        <v>0</v>
      </c>
      <c r="K39" s="15">
        <f t="shared" si="13"/>
        <v>0</v>
      </c>
      <c r="L39" s="15">
        <f t="shared" si="13"/>
        <v>0</v>
      </c>
      <c r="M39" s="15">
        <f t="shared" si="13"/>
        <v>0</v>
      </c>
      <c r="N39" s="15">
        <f t="shared" si="13"/>
        <v>0</v>
      </c>
      <c r="O39" s="15">
        <f t="shared" si="13"/>
        <v>0</v>
      </c>
      <c r="P39" s="15">
        <f t="shared" si="13"/>
        <v>0</v>
      </c>
      <c r="Q39" s="15">
        <f t="shared" si="13"/>
        <v>0</v>
      </c>
      <c r="R39" s="15">
        <f t="shared" si="13"/>
        <v>0</v>
      </c>
      <c r="S39" s="15">
        <f t="shared" si="13"/>
        <v>0</v>
      </c>
      <c r="T39" s="15">
        <f t="shared" si="13"/>
        <v>0</v>
      </c>
      <c r="U39" s="15">
        <f t="shared" si="13"/>
        <v>0</v>
      </c>
      <c r="V39" s="15">
        <f t="shared" si="13"/>
        <v>0</v>
      </c>
      <c r="W39" s="8">
        <f t="shared" si="13"/>
        <v>0</v>
      </c>
    </row>
    <row r="40" spans="1:23" ht="13.5" x14ac:dyDescent="0.25">
      <c r="A40" s="20" t="s">
        <v>122</v>
      </c>
      <c r="B40" s="15">
        <f>+B37-B35</f>
        <v>-381873954</v>
      </c>
      <c r="C40" s="15">
        <f t="shared" ref="C40:W40" si="14">+C37-C35</f>
        <v>-1841094890</v>
      </c>
      <c r="D40" s="15">
        <f t="shared" si="14"/>
        <v>-5909944389</v>
      </c>
      <c r="E40" s="15">
        <f t="shared" si="14"/>
        <v>-219078181</v>
      </c>
      <c r="F40" s="15">
        <f t="shared" si="14"/>
        <v>-131894061</v>
      </c>
      <c r="G40" s="15">
        <f t="shared" si="14"/>
        <v>-292203020</v>
      </c>
      <c r="H40" s="15">
        <f t="shared" si="14"/>
        <v>-179169837</v>
      </c>
      <c r="I40" s="15">
        <f t="shared" si="14"/>
        <v>-1267158807</v>
      </c>
      <c r="J40" s="15">
        <f t="shared" si="14"/>
        <v>-860133335</v>
      </c>
      <c r="K40" s="15">
        <f t="shared" si="14"/>
        <v>-505170419</v>
      </c>
      <c r="L40" s="15">
        <f t="shared" si="14"/>
        <v>-408530420</v>
      </c>
      <c r="M40" s="15">
        <f t="shared" si="14"/>
        <v>-587423264</v>
      </c>
      <c r="N40" s="15">
        <f t="shared" si="14"/>
        <v>-483437344</v>
      </c>
      <c r="O40" s="15">
        <f t="shared" si="14"/>
        <v>-151604739</v>
      </c>
      <c r="P40" s="15">
        <f t="shared" si="14"/>
        <v>-258511452</v>
      </c>
      <c r="Q40" s="15">
        <f t="shared" si="14"/>
        <v>-263646563</v>
      </c>
      <c r="R40" s="15">
        <f t="shared" si="14"/>
        <v>-126332639</v>
      </c>
      <c r="S40" s="15">
        <f t="shared" si="14"/>
        <v>-403428505</v>
      </c>
      <c r="T40" s="15">
        <f t="shared" si="14"/>
        <v>-3433109712</v>
      </c>
      <c r="U40" s="15">
        <f t="shared" si="14"/>
        <v>-485858490</v>
      </c>
      <c r="V40" s="15">
        <f t="shared" si="14"/>
        <v>-1493524935</v>
      </c>
      <c r="W40" s="8">
        <f t="shared" si="14"/>
        <v>-136725210</v>
      </c>
    </row>
    <row r="41" spans="1:23" ht="13.5" x14ac:dyDescent="0.25">
      <c r="A41" s="20" t="s">
        <v>123</v>
      </c>
      <c r="B41" s="15">
        <f>+B37-B36</f>
        <v>-381873954</v>
      </c>
      <c r="C41" s="15">
        <f t="shared" ref="C41:W41" si="15">+C37-C36</f>
        <v>-1841094890</v>
      </c>
      <c r="D41" s="15">
        <f t="shared" si="15"/>
        <v>-5909944389</v>
      </c>
      <c r="E41" s="15">
        <f t="shared" si="15"/>
        <v>-219078181</v>
      </c>
      <c r="F41" s="15">
        <f t="shared" si="15"/>
        <v>-131894061</v>
      </c>
      <c r="G41" s="15">
        <f t="shared" si="15"/>
        <v>-292203020</v>
      </c>
      <c r="H41" s="15">
        <f t="shared" si="15"/>
        <v>-179169837</v>
      </c>
      <c r="I41" s="15">
        <f t="shared" si="15"/>
        <v>-1267158807</v>
      </c>
      <c r="J41" s="15">
        <f t="shared" si="15"/>
        <v>-860133335</v>
      </c>
      <c r="K41" s="15">
        <f t="shared" si="15"/>
        <v>-505170419</v>
      </c>
      <c r="L41" s="15">
        <f t="shared" si="15"/>
        <v>-408530420</v>
      </c>
      <c r="M41" s="15">
        <f t="shared" si="15"/>
        <v>-587423264</v>
      </c>
      <c r="N41" s="15">
        <f t="shared" si="15"/>
        <v>-483437344</v>
      </c>
      <c r="O41" s="15">
        <f t="shared" si="15"/>
        <v>-151604739</v>
      </c>
      <c r="P41" s="15">
        <f t="shared" si="15"/>
        <v>-258511452</v>
      </c>
      <c r="Q41" s="15">
        <f t="shared" si="15"/>
        <v>-263646563</v>
      </c>
      <c r="R41" s="15">
        <f t="shared" si="15"/>
        <v>-126332639</v>
      </c>
      <c r="S41" s="15">
        <f t="shared" si="15"/>
        <v>-403428505</v>
      </c>
      <c r="T41" s="15">
        <f t="shared" si="15"/>
        <v>-3433109712</v>
      </c>
      <c r="U41" s="15">
        <f t="shared" si="15"/>
        <v>-485858490</v>
      </c>
      <c r="V41" s="15">
        <f t="shared" si="15"/>
        <v>-1493524935</v>
      </c>
      <c r="W41" s="8">
        <f t="shared" si="15"/>
        <v>-136725210</v>
      </c>
    </row>
    <row r="42" spans="1:23" ht="13.5" x14ac:dyDescent="0.25">
      <c r="A42" s="20" t="s">
        <v>124</v>
      </c>
      <c r="B42" s="17">
        <f>IF(B35=0,0,B37*100/B35)</f>
        <v>32.068928366714225</v>
      </c>
      <c r="C42" s="17">
        <f t="shared" ref="C42:W42" si="16">IF(C35=0,0,C37*100/C35)</f>
        <v>27.846520973303747</v>
      </c>
      <c r="D42" s="17">
        <f t="shared" si="16"/>
        <v>19.59115565868191</v>
      </c>
      <c r="E42" s="17">
        <f t="shared" si="16"/>
        <v>15.594287838767324</v>
      </c>
      <c r="F42" s="17">
        <f t="shared" si="16"/>
        <v>89.120864075816613</v>
      </c>
      <c r="G42" s="17">
        <f t="shared" si="16"/>
        <v>20.66576967241193</v>
      </c>
      <c r="H42" s="17">
        <f t="shared" si="16"/>
        <v>23.524507385037214</v>
      </c>
      <c r="I42" s="17">
        <f t="shared" si="16"/>
        <v>5.3396257018033015</v>
      </c>
      <c r="J42" s="17">
        <f t="shared" si="16"/>
        <v>27.051365811559013</v>
      </c>
      <c r="K42" s="17">
        <f t="shared" si="16"/>
        <v>0</v>
      </c>
      <c r="L42" s="17">
        <f t="shared" si="16"/>
        <v>20.125583499042158</v>
      </c>
      <c r="M42" s="17">
        <f t="shared" si="16"/>
        <v>34.17256197749348</v>
      </c>
      <c r="N42" s="17">
        <f t="shared" si="16"/>
        <v>15.251013173533142</v>
      </c>
      <c r="O42" s="17">
        <f t="shared" si="16"/>
        <v>35.039111102983163</v>
      </c>
      <c r="P42" s="17">
        <f t="shared" si="16"/>
        <v>28.24330826252638</v>
      </c>
      <c r="Q42" s="17">
        <f t="shared" si="16"/>
        <v>25.035454441454309</v>
      </c>
      <c r="R42" s="17">
        <f t="shared" si="16"/>
        <v>40.434127735833115</v>
      </c>
      <c r="S42" s="17">
        <f t="shared" si="16"/>
        <v>25.572534107015823</v>
      </c>
      <c r="T42" s="17">
        <f t="shared" si="16"/>
        <v>19.93135362674521</v>
      </c>
      <c r="U42" s="17">
        <f t="shared" si="16"/>
        <v>17.011207616072504</v>
      </c>
      <c r="V42" s="17">
        <f t="shared" si="16"/>
        <v>34.208712190701931</v>
      </c>
      <c r="W42" s="10">
        <f t="shared" si="16"/>
        <v>40.687580525514385</v>
      </c>
    </row>
    <row r="43" spans="1:23" ht="13.5" x14ac:dyDescent="0.25">
      <c r="A43" s="20" t="s">
        <v>125</v>
      </c>
      <c r="B43" s="17">
        <f>IF(B36=0,0,B37*100/B36)</f>
        <v>32.068928366714225</v>
      </c>
      <c r="C43" s="17">
        <f t="shared" ref="C43:W43" si="17">IF(C36=0,0,C37*100/C36)</f>
        <v>27.846520973303747</v>
      </c>
      <c r="D43" s="17">
        <f t="shared" si="17"/>
        <v>19.59115565868191</v>
      </c>
      <c r="E43" s="17">
        <f t="shared" si="17"/>
        <v>15.594287838767324</v>
      </c>
      <c r="F43" s="17">
        <f t="shared" si="17"/>
        <v>89.120864075816613</v>
      </c>
      <c r="G43" s="17">
        <f t="shared" si="17"/>
        <v>20.66576967241193</v>
      </c>
      <c r="H43" s="17">
        <f t="shared" si="17"/>
        <v>23.524507385037214</v>
      </c>
      <c r="I43" s="17">
        <f t="shared" si="17"/>
        <v>5.3396257018033015</v>
      </c>
      <c r="J43" s="17">
        <f t="shared" si="17"/>
        <v>27.051365811559013</v>
      </c>
      <c r="K43" s="17">
        <f t="shared" si="17"/>
        <v>0</v>
      </c>
      <c r="L43" s="17">
        <f t="shared" si="17"/>
        <v>20.125583499042158</v>
      </c>
      <c r="M43" s="17">
        <f t="shared" si="17"/>
        <v>34.17256197749348</v>
      </c>
      <c r="N43" s="17">
        <f t="shared" si="17"/>
        <v>15.251013173533142</v>
      </c>
      <c r="O43" s="17">
        <f t="shared" si="17"/>
        <v>35.039111102983163</v>
      </c>
      <c r="P43" s="17">
        <f t="shared" si="17"/>
        <v>28.24330826252638</v>
      </c>
      <c r="Q43" s="17">
        <f t="shared" si="17"/>
        <v>25.035454441454309</v>
      </c>
      <c r="R43" s="17">
        <f t="shared" si="17"/>
        <v>40.434127735833115</v>
      </c>
      <c r="S43" s="17">
        <f t="shared" si="17"/>
        <v>25.572534107015823</v>
      </c>
      <c r="T43" s="17">
        <f t="shared" si="17"/>
        <v>19.93135362674521</v>
      </c>
      <c r="U43" s="17">
        <f t="shared" si="17"/>
        <v>17.011207616072504</v>
      </c>
      <c r="V43" s="17">
        <f t="shared" si="17"/>
        <v>34.208712190701931</v>
      </c>
      <c r="W43" s="10">
        <f t="shared" si="17"/>
        <v>40.687580525514385</v>
      </c>
    </row>
    <row r="44" spans="1:23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/>
    </row>
    <row r="45" spans="1:23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6"/>
    </row>
    <row r="46" spans="1:23" ht="13.5" x14ac:dyDescent="0.25">
      <c r="A46" s="20" t="s">
        <v>127</v>
      </c>
      <c r="B46" s="16">
        <v>196201996</v>
      </c>
      <c r="C46" s="16">
        <v>732905682</v>
      </c>
      <c r="D46" s="16">
        <v>999363845</v>
      </c>
      <c r="E46" s="16">
        <v>78381131</v>
      </c>
      <c r="F46" s="16">
        <v>324468862</v>
      </c>
      <c r="G46" s="16">
        <v>267244673</v>
      </c>
      <c r="H46" s="16">
        <v>121346352</v>
      </c>
      <c r="I46" s="16">
        <v>116220507</v>
      </c>
      <c r="J46" s="16">
        <v>472537933</v>
      </c>
      <c r="K46" s="16">
        <v>236931994</v>
      </c>
      <c r="L46" s="16">
        <v>210522889</v>
      </c>
      <c r="M46" s="16">
        <v>473500568</v>
      </c>
      <c r="N46" s="16">
        <v>224926000</v>
      </c>
      <c r="O46" s="16">
        <v>90923100</v>
      </c>
      <c r="P46" s="16">
        <v>157646982</v>
      </c>
      <c r="Q46" s="16">
        <v>94685973</v>
      </c>
      <c r="R46" s="16">
        <v>74532888</v>
      </c>
      <c r="S46" s="16">
        <v>173844275</v>
      </c>
      <c r="T46" s="16">
        <v>827407939</v>
      </c>
      <c r="U46" s="16">
        <v>133266658</v>
      </c>
      <c r="V46" s="16">
        <v>626584379</v>
      </c>
      <c r="W46" s="9">
        <v>138127889</v>
      </c>
    </row>
    <row r="47" spans="1:23" ht="13.5" x14ac:dyDescent="0.25">
      <c r="A47" s="20" t="s">
        <v>128</v>
      </c>
      <c r="B47" s="16">
        <v>196201996</v>
      </c>
      <c r="C47" s="16">
        <v>732905682</v>
      </c>
      <c r="D47" s="16">
        <v>999363845</v>
      </c>
      <c r="E47" s="16">
        <v>78381131</v>
      </c>
      <c r="F47" s="16">
        <v>324468862</v>
      </c>
      <c r="G47" s="16">
        <v>267244673</v>
      </c>
      <c r="H47" s="16">
        <v>121346352</v>
      </c>
      <c r="I47" s="16">
        <v>116220507</v>
      </c>
      <c r="J47" s="16">
        <v>472537933</v>
      </c>
      <c r="K47" s="16">
        <v>236931994</v>
      </c>
      <c r="L47" s="16">
        <v>210522889</v>
      </c>
      <c r="M47" s="16">
        <v>473500568</v>
      </c>
      <c r="N47" s="16">
        <v>224926000</v>
      </c>
      <c r="O47" s="16">
        <v>90923100</v>
      </c>
      <c r="P47" s="16">
        <v>157646982</v>
      </c>
      <c r="Q47" s="16">
        <v>94685973</v>
      </c>
      <c r="R47" s="16">
        <v>74532888</v>
      </c>
      <c r="S47" s="16">
        <v>173844275</v>
      </c>
      <c r="T47" s="16">
        <v>827407939</v>
      </c>
      <c r="U47" s="16">
        <v>133266658</v>
      </c>
      <c r="V47" s="16">
        <v>626584379</v>
      </c>
      <c r="W47" s="9">
        <v>138127889</v>
      </c>
    </row>
    <row r="48" spans="1:23" ht="13.5" x14ac:dyDescent="0.25">
      <c r="A48" s="20" t="s">
        <v>129</v>
      </c>
      <c r="B48" s="16">
        <v>59505263</v>
      </c>
      <c r="C48" s="16">
        <v>239334447</v>
      </c>
      <c r="D48" s="16">
        <v>296969672</v>
      </c>
      <c r="E48" s="16">
        <v>23198507</v>
      </c>
      <c r="F48" s="16">
        <v>108211420</v>
      </c>
      <c r="G48" s="16">
        <v>56072304</v>
      </c>
      <c r="H48" s="16">
        <v>24501616</v>
      </c>
      <c r="I48" s="16">
        <v>28592891</v>
      </c>
      <c r="J48" s="16">
        <v>193946437</v>
      </c>
      <c r="K48" s="16">
        <v>0</v>
      </c>
      <c r="L48" s="16">
        <v>63120073</v>
      </c>
      <c r="M48" s="16">
        <v>133642391</v>
      </c>
      <c r="N48" s="16">
        <v>48524955</v>
      </c>
      <c r="O48" s="16">
        <v>34200028</v>
      </c>
      <c r="P48" s="16">
        <v>38233281</v>
      </c>
      <c r="Q48" s="16">
        <v>29927968</v>
      </c>
      <c r="R48" s="16">
        <v>29737415</v>
      </c>
      <c r="S48" s="16">
        <v>70446988</v>
      </c>
      <c r="T48" s="16">
        <v>254183553</v>
      </c>
      <c r="U48" s="16">
        <v>37756653</v>
      </c>
      <c r="V48" s="16">
        <v>202535294</v>
      </c>
      <c r="W48" s="9">
        <v>57341079</v>
      </c>
    </row>
    <row r="49" spans="1:23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6"/>
    </row>
    <row r="50" spans="1:23" ht="13.5" x14ac:dyDescent="0.25">
      <c r="A50" s="20" t="s">
        <v>132</v>
      </c>
      <c r="B50" s="15">
        <f>+B47-B46</f>
        <v>0</v>
      </c>
      <c r="C50" s="15">
        <f t="shared" ref="C50:W50" si="18">+C47-C46</f>
        <v>0</v>
      </c>
      <c r="D50" s="15">
        <f t="shared" si="18"/>
        <v>0</v>
      </c>
      <c r="E50" s="15">
        <f t="shared" si="18"/>
        <v>0</v>
      </c>
      <c r="F50" s="15">
        <f t="shared" si="18"/>
        <v>0</v>
      </c>
      <c r="G50" s="15">
        <f t="shared" si="18"/>
        <v>0</v>
      </c>
      <c r="H50" s="15">
        <f t="shared" si="18"/>
        <v>0</v>
      </c>
      <c r="I50" s="15">
        <f t="shared" si="18"/>
        <v>0</v>
      </c>
      <c r="J50" s="15">
        <f t="shared" si="18"/>
        <v>0</v>
      </c>
      <c r="K50" s="15">
        <f t="shared" si="18"/>
        <v>0</v>
      </c>
      <c r="L50" s="15">
        <f t="shared" si="18"/>
        <v>0</v>
      </c>
      <c r="M50" s="15">
        <f t="shared" si="18"/>
        <v>0</v>
      </c>
      <c r="N50" s="15">
        <f t="shared" si="18"/>
        <v>0</v>
      </c>
      <c r="O50" s="15">
        <f t="shared" si="18"/>
        <v>0</v>
      </c>
      <c r="P50" s="15">
        <f t="shared" si="18"/>
        <v>0</v>
      </c>
      <c r="Q50" s="15">
        <f t="shared" si="18"/>
        <v>0</v>
      </c>
      <c r="R50" s="15">
        <f t="shared" si="18"/>
        <v>0</v>
      </c>
      <c r="S50" s="15">
        <f t="shared" si="18"/>
        <v>0</v>
      </c>
      <c r="T50" s="15">
        <f t="shared" si="18"/>
        <v>0</v>
      </c>
      <c r="U50" s="15">
        <f t="shared" si="18"/>
        <v>0</v>
      </c>
      <c r="V50" s="15">
        <f t="shared" si="18"/>
        <v>0</v>
      </c>
      <c r="W50" s="8">
        <f t="shared" si="18"/>
        <v>0</v>
      </c>
    </row>
    <row r="51" spans="1:23" ht="13.5" x14ac:dyDescent="0.25">
      <c r="A51" s="20" t="s">
        <v>122</v>
      </c>
      <c r="B51" s="15">
        <f>+B48-B46</f>
        <v>-136696733</v>
      </c>
      <c r="C51" s="15">
        <f t="shared" ref="C51:W51" si="19">+C48-C46</f>
        <v>-493571235</v>
      </c>
      <c r="D51" s="15">
        <f t="shared" si="19"/>
        <v>-702394173</v>
      </c>
      <c r="E51" s="15">
        <f t="shared" si="19"/>
        <v>-55182624</v>
      </c>
      <c r="F51" s="15">
        <f t="shared" si="19"/>
        <v>-216257442</v>
      </c>
      <c r="G51" s="15">
        <f t="shared" si="19"/>
        <v>-211172369</v>
      </c>
      <c r="H51" s="15">
        <f t="shared" si="19"/>
        <v>-96844736</v>
      </c>
      <c r="I51" s="15">
        <f t="shared" si="19"/>
        <v>-87627616</v>
      </c>
      <c r="J51" s="15">
        <f t="shared" si="19"/>
        <v>-278591496</v>
      </c>
      <c r="K51" s="15">
        <f t="shared" si="19"/>
        <v>-236931994</v>
      </c>
      <c r="L51" s="15">
        <f t="shared" si="19"/>
        <v>-147402816</v>
      </c>
      <c r="M51" s="15">
        <f t="shared" si="19"/>
        <v>-339858177</v>
      </c>
      <c r="N51" s="15">
        <f t="shared" si="19"/>
        <v>-176401045</v>
      </c>
      <c r="O51" s="15">
        <f t="shared" si="19"/>
        <v>-56723072</v>
      </c>
      <c r="P51" s="15">
        <f t="shared" si="19"/>
        <v>-119413701</v>
      </c>
      <c r="Q51" s="15">
        <f t="shared" si="19"/>
        <v>-64758005</v>
      </c>
      <c r="R51" s="15">
        <f t="shared" si="19"/>
        <v>-44795473</v>
      </c>
      <c r="S51" s="15">
        <f t="shared" si="19"/>
        <v>-103397287</v>
      </c>
      <c r="T51" s="15">
        <f t="shared" si="19"/>
        <v>-573224386</v>
      </c>
      <c r="U51" s="15">
        <f t="shared" si="19"/>
        <v>-95510005</v>
      </c>
      <c r="V51" s="15">
        <f t="shared" si="19"/>
        <v>-424049085</v>
      </c>
      <c r="W51" s="8">
        <f t="shared" si="19"/>
        <v>-80786810</v>
      </c>
    </row>
    <row r="52" spans="1:23" ht="13.5" x14ac:dyDescent="0.25">
      <c r="A52" s="20" t="s">
        <v>123</v>
      </c>
      <c r="B52" s="15">
        <f>+B48-B47</f>
        <v>-136696733</v>
      </c>
      <c r="C52" s="15">
        <f t="shared" ref="C52:W52" si="20">+C48-C47</f>
        <v>-493571235</v>
      </c>
      <c r="D52" s="15">
        <f t="shared" si="20"/>
        <v>-702394173</v>
      </c>
      <c r="E52" s="15">
        <f t="shared" si="20"/>
        <v>-55182624</v>
      </c>
      <c r="F52" s="15">
        <f t="shared" si="20"/>
        <v>-216257442</v>
      </c>
      <c r="G52" s="15">
        <f t="shared" si="20"/>
        <v>-211172369</v>
      </c>
      <c r="H52" s="15">
        <f t="shared" si="20"/>
        <v>-96844736</v>
      </c>
      <c r="I52" s="15">
        <f t="shared" si="20"/>
        <v>-87627616</v>
      </c>
      <c r="J52" s="15">
        <f t="shared" si="20"/>
        <v>-278591496</v>
      </c>
      <c r="K52" s="15">
        <f t="shared" si="20"/>
        <v>-236931994</v>
      </c>
      <c r="L52" s="15">
        <f t="shared" si="20"/>
        <v>-147402816</v>
      </c>
      <c r="M52" s="15">
        <f t="shared" si="20"/>
        <v>-339858177</v>
      </c>
      <c r="N52" s="15">
        <f t="shared" si="20"/>
        <v>-176401045</v>
      </c>
      <c r="O52" s="15">
        <f t="shared" si="20"/>
        <v>-56723072</v>
      </c>
      <c r="P52" s="15">
        <f t="shared" si="20"/>
        <v>-119413701</v>
      </c>
      <c r="Q52" s="15">
        <f t="shared" si="20"/>
        <v>-64758005</v>
      </c>
      <c r="R52" s="15">
        <f t="shared" si="20"/>
        <v>-44795473</v>
      </c>
      <c r="S52" s="15">
        <f t="shared" si="20"/>
        <v>-103397287</v>
      </c>
      <c r="T52" s="15">
        <f t="shared" si="20"/>
        <v>-573224386</v>
      </c>
      <c r="U52" s="15">
        <f t="shared" si="20"/>
        <v>-95510005</v>
      </c>
      <c r="V52" s="15">
        <f t="shared" si="20"/>
        <v>-424049085</v>
      </c>
      <c r="W52" s="8">
        <f t="shared" si="20"/>
        <v>-80786810</v>
      </c>
    </row>
    <row r="53" spans="1:23" ht="13.5" x14ac:dyDescent="0.25">
      <c r="A53" s="20" t="s">
        <v>124</v>
      </c>
      <c r="B53" s="17">
        <f>IF(B46=0,0,B48*100/B46)</f>
        <v>30.328571682828343</v>
      </c>
      <c r="C53" s="17">
        <f t="shared" ref="C53:W53" si="21">IF(C46=0,0,C48*100/C46)</f>
        <v>32.655558945441499</v>
      </c>
      <c r="D53" s="17">
        <f t="shared" si="21"/>
        <v>29.715871099979609</v>
      </c>
      <c r="E53" s="17">
        <f t="shared" si="21"/>
        <v>29.597055699540746</v>
      </c>
      <c r="F53" s="17">
        <f t="shared" si="21"/>
        <v>33.350324999752978</v>
      </c>
      <c r="G53" s="17">
        <f t="shared" si="21"/>
        <v>20.981635806076479</v>
      </c>
      <c r="H53" s="17">
        <f t="shared" si="21"/>
        <v>20.191473081943165</v>
      </c>
      <c r="I53" s="17">
        <f t="shared" si="21"/>
        <v>24.602276945840547</v>
      </c>
      <c r="J53" s="17">
        <f t="shared" si="21"/>
        <v>41.04356993494531</v>
      </c>
      <c r="K53" s="17">
        <f t="shared" si="21"/>
        <v>0</v>
      </c>
      <c r="L53" s="17">
        <f t="shared" si="21"/>
        <v>29.982522708017751</v>
      </c>
      <c r="M53" s="17">
        <f t="shared" si="21"/>
        <v>28.224335942084867</v>
      </c>
      <c r="N53" s="17">
        <f t="shared" si="21"/>
        <v>21.573742030712324</v>
      </c>
      <c r="O53" s="17">
        <f t="shared" si="21"/>
        <v>37.614234446471798</v>
      </c>
      <c r="P53" s="17">
        <f t="shared" si="21"/>
        <v>24.252466184224193</v>
      </c>
      <c r="Q53" s="17">
        <f t="shared" si="21"/>
        <v>31.607604644882301</v>
      </c>
      <c r="R53" s="17">
        <f t="shared" si="21"/>
        <v>39.898380162056782</v>
      </c>
      <c r="S53" s="17">
        <f t="shared" si="21"/>
        <v>40.523041670483543</v>
      </c>
      <c r="T53" s="17">
        <f t="shared" si="21"/>
        <v>30.720463391637821</v>
      </c>
      <c r="U53" s="17">
        <f t="shared" si="21"/>
        <v>28.331657420267867</v>
      </c>
      <c r="V53" s="17">
        <f t="shared" si="21"/>
        <v>32.323706237815415</v>
      </c>
      <c r="W53" s="10">
        <f t="shared" si="21"/>
        <v>41.5130350685371</v>
      </c>
    </row>
    <row r="54" spans="1:23" ht="13.5" x14ac:dyDescent="0.25">
      <c r="A54" s="20" t="s">
        <v>125</v>
      </c>
      <c r="B54" s="17">
        <f>IF(B47=0,0,B48*100/B47)</f>
        <v>30.328571682828343</v>
      </c>
      <c r="C54" s="17">
        <f t="shared" ref="C54:W54" si="22">IF(C47=0,0,C48*100/C47)</f>
        <v>32.655558945441499</v>
      </c>
      <c r="D54" s="17">
        <f t="shared" si="22"/>
        <v>29.715871099979609</v>
      </c>
      <c r="E54" s="17">
        <f t="shared" si="22"/>
        <v>29.597055699540746</v>
      </c>
      <c r="F54" s="17">
        <f t="shared" si="22"/>
        <v>33.350324999752978</v>
      </c>
      <c r="G54" s="17">
        <f t="shared" si="22"/>
        <v>20.981635806076479</v>
      </c>
      <c r="H54" s="17">
        <f t="shared" si="22"/>
        <v>20.191473081943165</v>
      </c>
      <c r="I54" s="17">
        <f t="shared" si="22"/>
        <v>24.602276945840547</v>
      </c>
      <c r="J54" s="17">
        <f t="shared" si="22"/>
        <v>41.04356993494531</v>
      </c>
      <c r="K54" s="17">
        <f t="shared" si="22"/>
        <v>0</v>
      </c>
      <c r="L54" s="17">
        <f t="shared" si="22"/>
        <v>29.982522708017751</v>
      </c>
      <c r="M54" s="17">
        <f t="shared" si="22"/>
        <v>28.224335942084867</v>
      </c>
      <c r="N54" s="17">
        <f t="shared" si="22"/>
        <v>21.573742030712324</v>
      </c>
      <c r="O54" s="17">
        <f t="shared" si="22"/>
        <v>37.614234446471798</v>
      </c>
      <c r="P54" s="17">
        <f t="shared" si="22"/>
        <v>24.252466184224193</v>
      </c>
      <c r="Q54" s="17">
        <f t="shared" si="22"/>
        <v>31.607604644882301</v>
      </c>
      <c r="R54" s="17">
        <f t="shared" si="22"/>
        <v>39.898380162056782</v>
      </c>
      <c r="S54" s="17">
        <f t="shared" si="22"/>
        <v>40.523041670483543</v>
      </c>
      <c r="T54" s="17">
        <f t="shared" si="22"/>
        <v>30.720463391637821</v>
      </c>
      <c r="U54" s="17">
        <f t="shared" si="22"/>
        <v>28.331657420267867</v>
      </c>
      <c r="V54" s="17">
        <f t="shared" si="22"/>
        <v>32.323706237815415</v>
      </c>
      <c r="W54" s="10">
        <f t="shared" si="22"/>
        <v>41.5130350685371</v>
      </c>
    </row>
    <row r="55" spans="1:23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6"/>
    </row>
    <row r="56" spans="1:23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6"/>
    </row>
    <row r="57" spans="1:23" ht="13.5" x14ac:dyDescent="0.25">
      <c r="A57" s="20" t="s">
        <v>127</v>
      </c>
      <c r="B57" s="16">
        <v>190134137</v>
      </c>
      <c r="C57" s="16">
        <v>361808000</v>
      </c>
      <c r="D57" s="16">
        <v>614997558</v>
      </c>
      <c r="E57" s="16">
        <v>56886349</v>
      </c>
      <c r="F57" s="16">
        <v>244590790</v>
      </c>
      <c r="G57" s="16">
        <v>41440000</v>
      </c>
      <c r="H57" s="16">
        <v>25740012</v>
      </c>
      <c r="I57" s="16">
        <v>100910176</v>
      </c>
      <c r="J57" s="16">
        <v>109599464</v>
      </c>
      <c r="K57" s="16">
        <v>129399000</v>
      </c>
      <c r="L57" s="16">
        <v>39700032</v>
      </c>
      <c r="M57" s="16">
        <v>391343900</v>
      </c>
      <c r="N57" s="16">
        <v>27506403</v>
      </c>
      <c r="O57" s="16">
        <v>23531020</v>
      </c>
      <c r="P57" s="16">
        <v>63856150</v>
      </c>
      <c r="Q57" s="16">
        <v>16298000</v>
      </c>
      <c r="R57" s="16">
        <v>41692584</v>
      </c>
      <c r="S57" s="16">
        <v>47555000</v>
      </c>
      <c r="T57" s="16">
        <v>231469401</v>
      </c>
      <c r="U57" s="16">
        <v>94259738</v>
      </c>
      <c r="V57" s="16">
        <v>189041750</v>
      </c>
      <c r="W57" s="9">
        <v>39450000</v>
      </c>
    </row>
    <row r="58" spans="1:23" ht="13.5" x14ac:dyDescent="0.25">
      <c r="A58" s="20" t="s">
        <v>128</v>
      </c>
      <c r="B58" s="16">
        <v>190134137</v>
      </c>
      <c r="C58" s="16">
        <v>361808000</v>
      </c>
      <c r="D58" s="16">
        <v>614997558</v>
      </c>
      <c r="E58" s="16">
        <v>56886349</v>
      </c>
      <c r="F58" s="16">
        <v>244590790</v>
      </c>
      <c r="G58" s="16">
        <v>41440000</v>
      </c>
      <c r="H58" s="16">
        <v>25740012</v>
      </c>
      <c r="I58" s="16">
        <v>100910176</v>
      </c>
      <c r="J58" s="16">
        <v>109599464</v>
      </c>
      <c r="K58" s="16">
        <v>129399000</v>
      </c>
      <c r="L58" s="16">
        <v>39700032</v>
      </c>
      <c r="M58" s="16">
        <v>391343900</v>
      </c>
      <c r="N58" s="16">
        <v>27506403</v>
      </c>
      <c r="O58" s="16">
        <v>23531020</v>
      </c>
      <c r="P58" s="16">
        <v>63856150</v>
      </c>
      <c r="Q58" s="16">
        <v>16298000</v>
      </c>
      <c r="R58" s="16">
        <v>41692584</v>
      </c>
      <c r="S58" s="16">
        <v>47555000</v>
      </c>
      <c r="T58" s="16">
        <v>231469401</v>
      </c>
      <c r="U58" s="16">
        <v>94259738</v>
      </c>
      <c r="V58" s="16">
        <v>189041750</v>
      </c>
      <c r="W58" s="9">
        <v>39450000</v>
      </c>
    </row>
    <row r="59" spans="1:23" ht="13.5" x14ac:dyDescent="0.25">
      <c r="A59" s="20" t="s">
        <v>129</v>
      </c>
      <c r="B59" s="16">
        <v>77913803</v>
      </c>
      <c r="C59" s="16">
        <v>83009730</v>
      </c>
      <c r="D59" s="16">
        <v>65629048</v>
      </c>
      <c r="E59" s="16">
        <v>15273024</v>
      </c>
      <c r="F59" s="16">
        <v>56075488</v>
      </c>
      <c r="G59" s="16">
        <v>925413</v>
      </c>
      <c r="H59" s="16">
        <v>8642090</v>
      </c>
      <c r="I59" s="16">
        <v>5775570</v>
      </c>
      <c r="J59" s="16">
        <v>52351511</v>
      </c>
      <c r="K59" s="16">
        <v>0</v>
      </c>
      <c r="L59" s="16">
        <v>-1951193</v>
      </c>
      <c r="M59" s="16">
        <v>15679971</v>
      </c>
      <c r="N59" s="16">
        <v>10694776</v>
      </c>
      <c r="O59" s="16">
        <v>4450169</v>
      </c>
      <c r="P59" s="16">
        <v>19725512</v>
      </c>
      <c r="Q59" s="16">
        <v>21841533</v>
      </c>
      <c r="R59" s="16">
        <v>759918</v>
      </c>
      <c r="S59" s="16">
        <v>27028831</v>
      </c>
      <c r="T59" s="16">
        <v>13630668</v>
      </c>
      <c r="U59" s="16">
        <v>18975065</v>
      </c>
      <c r="V59" s="16">
        <v>38903500</v>
      </c>
      <c r="W59" s="9">
        <v>2932006</v>
      </c>
    </row>
    <row r="60" spans="1:23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6"/>
    </row>
    <row r="61" spans="1:23" ht="13.5" x14ac:dyDescent="0.25">
      <c r="A61" s="20" t="s">
        <v>134</v>
      </c>
      <c r="B61" s="15">
        <f>+B58-B57</f>
        <v>0</v>
      </c>
      <c r="C61" s="15">
        <f t="shared" ref="C61:W61" si="23">+C58-C57</f>
        <v>0</v>
      </c>
      <c r="D61" s="15">
        <f t="shared" si="23"/>
        <v>0</v>
      </c>
      <c r="E61" s="15">
        <f t="shared" si="23"/>
        <v>0</v>
      </c>
      <c r="F61" s="15">
        <f t="shared" si="23"/>
        <v>0</v>
      </c>
      <c r="G61" s="15">
        <f t="shared" si="23"/>
        <v>0</v>
      </c>
      <c r="H61" s="15">
        <f t="shared" si="23"/>
        <v>0</v>
      </c>
      <c r="I61" s="15">
        <f t="shared" si="23"/>
        <v>0</v>
      </c>
      <c r="J61" s="15">
        <f t="shared" si="23"/>
        <v>0</v>
      </c>
      <c r="K61" s="15">
        <f t="shared" si="23"/>
        <v>0</v>
      </c>
      <c r="L61" s="15">
        <f t="shared" si="23"/>
        <v>0</v>
      </c>
      <c r="M61" s="15">
        <f t="shared" si="23"/>
        <v>0</v>
      </c>
      <c r="N61" s="15">
        <f t="shared" si="23"/>
        <v>0</v>
      </c>
      <c r="O61" s="15">
        <f t="shared" si="23"/>
        <v>0</v>
      </c>
      <c r="P61" s="15">
        <f t="shared" si="23"/>
        <v>0</v>
      </c>
      <c r="Q61" s="15">
        <f t="shared" si="23"/>
        <v>0</v>
      </c>
      <c r="R61" s="15">
        <f t="shared" si="23"/>
        <v>0</v>
      </c>
      <c r="S61" s="15">
        <f t="shared" si="23"/>
        <v>0</v>
      </c>
      <c r="T61" s="15">
        <f t="shared" si="23"/>
        <v>0</v>
      </c>
      <c r="U61" s="15">
        <f t="shared" si="23"/>
        <v>0</v>
      </c>
      <c r="V61" s="15">
        <f t="shared" si="23"/>
        <v>0</v>
      </c>
      <c r="W61" s="8">
        <f t="shared" si="23"/>
        <v>0</v>
      </c>
    </row>
    <row r="62" spans="1:23" ht="13.5" x14ac:dyDescent="0.25">
      <c r="A62" s="20" t="s">
        <v>122</v>
      </c>
      <c r="B62" s="15">
        <f>+B59-B57</f>
        <v>-112220334</v>
      </c>
      <c r="C62" s="15">
        <f t="shared" ref="C62:W62" si="24">+C59-C57</f>
        <v>-278798270</v>
      </c>
      <c r="D62" s="15">
        <f t="shared" si="24"/>
        <v>-549368510</v>
      </c>
      <c r="E62" s="15">
        <f t="shared" si="24"/>
        <v>-41613325</v>
      </c>
      <c r="F62" s="15">
        <f t="shared" si="24"/>
        <v>-188515302</v>
      </c>
      <c r="G62" s="15">
        <f t="shared" si="24"/>
        <v>-40514587</v>
      </c>
      <c r="H62" s="15">
        <f t="shared" si="24"/>
        <v>-17097922</v>
      </c>
      <c r="I62" s="15">
        <f t="shared" si="24"/>
        <v>-95134606</v>
      </c>
      <c r="J62" s="15">
        <f t="shared" si="24"/>
        <v>-57247953</v>
      </c>
      <c r="K62" s="15">
        <f t="shared" si="24"/>
        <v>-129399000</v>
      </c>
      <c r="L62" s="15">
        <f t="shared" si="24"/>
        <v>-41651225</v>
      </c>
      <c r="M62" s="15">
        <f t="shared" si="24"/>
        <v>-375663929</v>
      </c>
      <c r="N62" s="15">
        <f t="shared" si="24"/>
        <v>-16811627</v>
      </c>
      <c r="O62" s="15">
        <f t="shared" si="24"/>
        <v>-19080851</v>
      </c>
      <c r="P62" s="15">
        <f t="shared" si="24"/>
        <v>-44130638</v>
      </c>
      <c r="Q62" s="15">
        <f t="shared" si="24"/>
        <v>5543533</v>
      </c>
      <c r="R62" s="15">
        <f t="shared" si="24"/>
        <v>-40932666</v>
      </c>
      <c r="S62" s="15">
        <f t="shared" si="24"/>
        <v>-20526169</v>
      </c>
      <c r="T62" s="15">
        <f t="shared" si="24"/>
        <v>-217838733</v>
      </c>
      <c r="U62" s="15">
        <f t="shared" si="24"/>
        <v>-75284673</v>
      </c>
      <c r="V62" s="15">
        <f t="shared" si="24"/>
        <v>-150138250</v>
      </c>
      <c r="W62" s="8">
        <f t="shared" si="24"/>
        <v>-36517994</v>
      </c>
    </row>
    <row r="63" spans="1:23" ht="13.5" x14ac:dyDescent="0.25">
      <c r="A63" s="20" t="s">
        <v>123</v>
      </c>
      <c r="B63" s="15">
        <f>+B59-B58</f>
        <v>-112220334</v>
      </c>
      <c r="C63" s="15">
        <f t="shared" ref="C63:W63" si="25">+C59-C58</f>
        <v>-278798270</v>
      </c>
      <c r="D63" s="15">
        <f t="shared" si="25"/>
        <v>-549368510</v>
      </c>
      <c r="E63" s="15">
        <f t="shared" si="25"/>
        <v>-41613325</v>
      </c>
      <c r="F63" s="15">
        <f t="shared" si="25"/>
        <v>-188515302</v>
      </c>
      <c r="G63" s="15">
        <f t="shared" si="25"/>
        <v>-40514587</v>
      </c>
      <c r="H63" s="15">
        <f t="shared" si="25"/>
        <v>-17097922</v>
      </c>
      <c r="I63" s="15">
        <f t="shared" si="25"/>
        <v>-95134606</v>
      </c>
      <c r="J63" s="15">
        <f t="shared" si="25"/>
        <v>-57247953</v>
      </c>
      <c r="K63" s="15">
        <f t="shared" si="25"/>
        <v>-129399000</v>
      </c>
      <c r="L63" s="15">
        <f t="shared" si="25"/>
        <v>-41651225</v>
      </c>
      <c r="M63" s="15">
        <f t="shared" si="25"/>
        <v>-375663929</v>
      </c>
      <c r="N63" s="15">
        <f t="shared" si="25"/>
        <v>-16811627</v>
      </c>
      <c r="O63" s="15">
        <f t="shared" si="25"/>
        <v>-19080851</v>
      </c>
      <c r="P63" s="15">
        <f t="shared" si="25"/>
        <v>-44130638</v>
      </c>
      <c r="Q63" s="15">
        <f t="shared" si="25"/>
        <v>5543533</v>
      </c>
      <c r="R63" s="15">
        <f t="shared" si="25"/>
        <v>-40932666</v>
      </c>
      <c r="S63" s="15">
        <f t="shared" si="25"/>
        <v>-20526169</v>
      </c>
      <c r="T63" s="15">
        <f t="shared" si="25"/>
        <v>-217838733</v>
      </c>
      <c r="U63" s="15">
        <f t="shared" si="25"/>
        <v>-75284673</v>
      </c>
      <c r="V63" s="15">
        <f t="shared" si="25"/>
        <v>-150138250</v>
      </c>
      <c r="W63" s="8">
        <f t="shared" si="25"/>
        <v>-36517994</v>
      </c>
    </row>
    <row r="64" spans="1:23" ht="13.5" x14ac:dyDescent="0.25">
      <c r="A64" s="20" t="s">
        <v>124</v>
      </c>
      <c r="B64" s="17">
        <f>IF(B57=0,0,B59*100/B57)</f>
        <v>40.978334679584655</v>
      </c>
      <c r="C64" s="17">
        <f t="shared" ref="C64:W64" si="26">IF(C57=0,0,C59*100/C57)</f>
        <v>22.943033321540707</v>
      </c>
      <c r="D64" s="17">
        <f t="shared" si="26"/>
        <v>10.671432292093751</v>
      </c>
      <c r="E64" s="17">
        <f t="shared" si="26"/>
        <v>26.848311182705714</v>
      </c>
      <c r="F64" s="17">
        <f t="shared" si="26"/>
        <v>22.926246732348343</v>
      </c>
      <c r="G64" s="17">
        <f t="shared" si="26"/>
        <v>2.2331394787644787</v>
      </c>
      <c r="H64" s="17">
        <f t="shared" si="26"/>
        <v>33.574537572088154</v>
      </c>
      <c r="I64" s="17">
        <f t="shared" si="26"/>
        <v>5.7234762924206972</v>
      </c>
      <c r="J64" s="17">
        <f t="shared" si="26"/>
        <v>47.766210790957885</v>
      </c>
      <c r="K64" s="17">
        <f t="shared" si="26"/>
        <v>0</v>
      </c>
      <c r="L64" s="17">
        <f t="shared" si="26"/>
        <v>-4.9148398671315929</v>
      </c>
      <c r="M64" s="17">
        <f t="shared" si="26"/>
        <v>4.006698711797986</v>
      </c>
      <c r="N64" s="17">
        <f t="shared" si="26"/>
        <v>38.881041625108161</v>
      </c>
      <c r="O64" s="17">
        <f t="shared" si="26"/>
        <v>18.911925619883881</v>
      </c>
      <c r="P64" s="17">
        <f t="shared" si="26"/>
        <v>30.890543823891669</v>
      </c>
      <c r="Q64" s="17">
        <f t="shared" si="26"/>
        <v>134.01357835317216</v>
      </c>
      <c r="R64" s="17">
        <f t="shared" si="26"/>
        <v>1.822669470426683</v>
      </c>
      <c r="S64" s="17">
        <f t="shared" si="26"/>
        <v>56.836990852696879</v>
      </c>
      <c r="T64" s="17">
        <f t="shared" si="26"/>
        <v>5.8887558965083251</v>
      </c>
      <c r="U64" s="17">
        <f t="shared" si="26"/>
        <v>20.130615045842795</v>
      </c>
      <c r="V64" s="17">
        <f t="shared" si="26"/>
        <v>20.579316473741912</v>
      </c>
      <c r="W64" s="10">
        <f t="shared" si="26"/>
        <v>7.4322078580481623</v>
      </c>
    </row>
    <row r="65" spans="1:23" ht="13.5" x14ac:dyDescent="0.25">
      <c r="A65" s="20" t="s">
        <v>125</v>
      </c>
      <c r="B65" s="17">
        <f>IF(B58=0,0,B59*100/B58)</f>
        <v>40.978334679584655</v>
      </c>
      <c r="C65" s="17">
        <f t="shared" ref="C65:W65" si="27">IF(C58=0,0,C59*100/C58)</f>
        <v>22.943033321540707</v>
      </c>
      <c r="D65" s="17">
        <f t="shared" si="27"/>
        <v>10.671432292093751</v>
      </c>
      <c r="E65" s="17">
        <f t="shared" si="27"/>
        <v>26.848311182705714</v>
      </c>
      <c r="F65" s="17">
        <f t="shared" si="27"/>
        <v>22.926246732348343</v>
      </c>
      <c r="G65" s="17">
        <f t="shared" si="27"/>
        <v>2.2331394787644787</v>
      </c>
      <c r="H65" s="17">
        <f t="shared" si="27"/>
        <v>33.574537572088154</v>
      </c>
      <c r="I65" s="17">
        <f t="shared" si="27"/>
        <v>5.7234762924206972</v>
      </c>
      <c r="J65" s="17">
        <f t="shared" si="27"/>
        <v>47.766210790957885</v>
      </c>
      <c r="K65" s="17">
        <f t="shared" si="27"/>
        <v>0</v>
      </c>
      <c r="L65" s="17">
        <f t="shared" si="27"/>
        <v>-4.9148398671315929</v>
      </c>
      <c r="M65" s="17">
        <f t="shared" si="27"/>
        <v>4.006698711797986</v>
      </c>
      <c r="N65" s="17">
        <f t="shared" si="27"/>
        <v>38.881041625108161</v>
      </c>
      <c r="O65" s="17">
        <f t="shared" si="27"/>
        <v>18.911925619883881</v>
      </c>
      <c r="P65" s="17">
        <f t="shared" si="27"/>
        <v>30.890543823891669</v>
      </c>
      <c r="Q65" s="17">
        <f t="shared" si="27"/>
        <v>134.01357835317216</v>
      </c>
      <c r="R65" s="17">
        <f t="shared" si="27"/>
        <v>1.822669470426683</v>
      </c>
      <c r="S65" s="17">
        <f t="shared" si="27"/>
        <v>56.836990852696879</v>
      </c>
      <c r="T65" s="17">
        <f t="shared" si="27"/>
        <v>5.8887558965083251</v>
      </c>
      <c r="U65" s="17">
        <f t="shared" si="27"/>
        <v>20.130615045842795</v>
      </c>
      <c r="V65" s="17">
        <f t="shared" si="27"/>
        <v>20.579316473741912</v>
      </c>
      <c r="W65" s="10">
        <f t="shared" si="27"/>
        <v>7.4322078580481623</v>
      </c>
    </row>
    <row r="66" spans="1:23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6"/>
    </row>
    <row r="67" spans="1:23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6"/>
    </row>
    <row r="68" spans="1:23" ht="13.5" x14ac:dyDescent="0.25">
      <c r="A68" s="20" t="s">
        <v>127</v>
      </c>
      <c r="B68" s="16">
        <v>219758000</v>
      </c>
      <c r="C68" s="16">
        <v>571555000</v>
      </c>
      <c r="D68" s="16">
        <v>735122000</v>
      </c>
      <c r="E68" s="16">
        <v>50490000</v>
      </c>
      <c r="F68" s="16">
        <v>356357000</v>
      </c>
      <c r="G68" s="16">
        <v>2538000</v>
      </c>
      <c r="H68" s="16">
        <v>50128000</v>
      </c>
      <c r="I68" s="16">
        <v>55236000</v>
      </c>
      <c r="J68" s="16">
        <v>144162000</v>
      </c>
      <c r="K68" s="16">
        <v>58697000</v>
      </c>
      <c r="L68" s="16">
        <v>59303000</v>
      </c>
      <c r="M68" s="16">
        <v>441788000</v>
      </c>
      <c r="N68" s="16">
        <v>24229000</v>
      </c>
      <c r="O68" s="16">
        <v>19816000</v>
      </c>
      <c r="P68" s="16">
        <v>152682000</v>
      </c>
      <c r="Q68" s="16">
        <v>42429000</v>
      </c>
      <c r="R68" s="16">
        <v>90826000</v>
      </c>
      <c r="S68" s="16">
        <v>608802000</v>
      </c>
      <c r="T68" s="16">
        <v>200957000</v>
      </c>
      <c r="U68" s="16">
        <v>103239000</v>
      </c>
      <c r="V68" s="16">
        <v>181491000</v>
      </c>
      <c r="W68" s="9">
        <v>2641000</v>
      </c>
    </row>
    <row r="69" spans="1:23" ht="13.5" x14ac:dyDescent="0.25">
      <c r="A69" s="20" t="s">
        <v>128</v>
      </c>
      <c r="B69" s="16">
        <v>219758000</v>
      </c>
      <c r="C69" s="16">
        <v>571555000</v>
      </c>
      <c r="D69" s="16">
        <v>735122000</v>
      </c>
      <c r="E69" s="16">
        <v>50490000</v>
      </c>
      <c r="F69" s="16">
        <v>356357000</v>
      </c>
      <c r="G69" s="16">
        <v>2538000</v>
      </c>
      <c r="H69" s="16">
        <v>50128000</v>
      </c>
      <c r="I69" s="16">
        <v>55236000</v>
      </c>
      <c r="J69" s="16">
        <v>144162000</v>
      </c>
      <c r="K69" s="16">
        <v>58697000</v>
      </c>
      <c r="L69" s="16">
        <v>59303000</v>
      </c>
      <c r="M69" s="16">
        <v>441788000</v>
      </c>
      <c r="N69" s="16">
        <v>24229000</v>
      </c>
      <c r="O69" s="16">
        <v>19816000</v>
      </c>
      <c r="P69" s="16">
        <v>152682000</v>
      </c>
      <c r="Q69" s="16">
        <v>42429000</v>
      </c>
      <c r="R69" s="16">
        <v>90826000</v>
      </c>
      <c r="S69" s="16">
        <v>608802000</v>
      </c>
      <c r="T69" s="16">
        <v>200957000</v>
      </c>
      <c r="U69" s="16">
        <v>103239000</v>
      </c>
      <c r="V69" s="16">
        <v>181491000</v>
      </c>
      <c r="W69" s="9">
        <v>2641000</v>
      </c>
    </row>
    <row r="70" spans="1:23" ht="13.5" x14ac:dyDescent="0.25">
      <c r="A70" s="20" t="s">
        <v>129</v>
      </c>
      <c r="B70" s="16">
        <v>84339672</v>
      </c>
      <c r="C70" s="16">
        <v>91801085</v>
      </c>
      <c r="D70" s="16">
        <v>172297562</v>
      </c>
      <c r="E70" s="16">
        <v>0</v>
      </c>
      <c r="F70" s="16">
        <v>65704375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7937863</v>
      </c>
      <c r="N70" s="16">
        <v>0</v>
      </c>
      <c r="O70" s="16">
        <v>0</v>
      </c>
      <c r="P70" s="16">
        <v>20576828</v>
      </c>
      <c r="Q70" s="16">
        <v>0</v>
      </c>
      <c r="R70" s="16">
        <v>528602</v>
      </c>
      <c r="S70" s="16">
        <v>0</v>
      </c>
      <c r="T70" s="16">
        <v>4818956</v>
      </c>
      <c r="U70" s="16">
        <v>0</v>
      </c>
      <c r="V70" s="16">
        <v>0</v>
      </c>
      <c r="W70" s="9">
        <v>0</v>
      </c>
    </row>
    <row r="71" spans="1:23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</row>
    <row r="72" spans="1:23" ht="13.5" x14ac:dyDescent="0.25">
      <c r="A72" s="20" t="s">
        <v>136</v>
      </c>
      <c r="B72" s="15">
        <f>+B69-B68</f>
        <v>0</v>
      </c>
      <c r="C72" s="15">
        <f t="shared" ref="C72:W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8">
        <f t="shared" si="28"/>
        <v>0</v>
      </c>
    </row>
    <row r="73" spans="1:23" ht="13.5" x14ac:dyDescent="0.25">
      <c r="A73" s="20" t="s">
        <v>122</v>
      </c>
      <c r="B73" s="15">
        <f>+B70-B68</f>
        <v>-135418328</v>
      </c>
      <c r="C73" s="15">
        <f t="shared" ref="C73:W73" si="29">+C70-C68</f>
        <v>-479753915</v>
      </c>
      <c r="D73" s="15">
        <f t="shared" si="29"/>
        <v>-562824438</v>
      </c>
      <c r="E73" s="15">
        <f t="shared" si="29"/>
        <v>-50490000</v>
      </c>
      <c r="F73" s="15">
        <f t="shared" si="29"/>
        <v>-290652625</v>
      </c>
      <c r="G73" s="15">
        <f t="shared" si="29"/>
        <v>-2538000</v>
      </c>
      <c r="H73" s="15">
        <f t="shared" si="29"/>
        <v>-50128000</v>
      </c>
      <c r="I73" s="15">
        <f t="shared" si="29"/>
        <v>-55236000</v>
      </c>
      <c r="J73" s="15">
        <f t="shared" si="29"/>
        <v>-144162000</v>
      </c>
      <c r="K73" s="15">
        <f t="shared" si="29"/>
        <v>-58697000</v>
      </c>
      <c r="L73" s="15">
        <f t="shared" si="29"/>
        <v>-59303000</v>
      </c>
      <c r="M73" s="15">
        <f t="shared" si="29"/>
        <v>-433850137</v>
      </c>
      <c r="N73" s="15">
        <f t="shared" si="29"/>
        <v>-24229000</v>
      </c>
      <c r="O73" s="15">
        <f t="shared" si="29"/>
        <v>-19816000</v>
      </c>
      <c r="P73" s="15">
        <f t="shared" si="29"/>
        <v>-132105172</v>
      </c>
      <c r="Q73" s="15">
        <f t="shared" si="29"/>
        <v>-42429000</v>
      </c>
      <c r="R73" s="15">
        <f t="shared" si="29"/>
        <v>-90297398</v>
      </c>
      <c r="S73" s="15">
        <f t="shared" si="29"/>
        <v>-608802000</v>
      </c>
      <c r="T73" s="15">
        <f t="shared" si="29"/>
        <v>-196138044</v>
      </c>
      <c r="U73" s="15">
        <f t="shared" si="29"/>
        <v>-103239000</v>
      </c>
      <c r="V73" s="15">
        <f t="shared" si="29"/>
        <v>-181491000</v>
      </c>
      <c r="W73" s="8">
        <f t="shared" si="29"/>
        <v>-2641000</v>
      </c>
    </row>
    <row r="74" spans="1:23" ht="13.5" x14ac:dyDescent="0.25">
      <c r="A74" s="20" t="s">
        <v>123</v>
      </c>
      <c r="B74" s="15">
        <f>+B70-B69</f>
        <v>-135418328</v>
      </c>
      <c r="C74" s="15">
        <f t="shared" ref="C74:W74" si="30">+C70-C69</f>
        <v>-479753915</v>
      </c>
      <c r="D74" s="15">
        <f t="shared" si="30"/>
        <v>-562824438</v>
      </c>
      <c r="E74" s="15">
        <f t="shared" si="30"/>
        <v>-50490000</v>
      </c>
      <c r="F74" s="15">
        <f t="shared" si="30"/>
        <v>-290652625</v>
      </c>
      <c r="G74" s="15">
        <f t="shared" si="30"/>
        <v>-2538000</v>
      </c>
      <c r="H74" s="15">
        <f t="shared" si="30"/>
        <v>-50128000</v>
      </c>
      <c r="I74" s="15">
        <f t="shared" si="30"/>
        <v>-55236000</v>
      </c>
      <c r="J74" s="15">
        <f t="shared" si="30"/>
        <v>-144162000</v>
      </c>
      <c r="K74" s="15">
        <f t="shared" si="30"/>
        <v>-58697000</v>
      </c>
      <c r="L74" s="15">
        <f t="shared" si="30"/>
        <v>-59303000</v>
      </c>
      <c r="M74" s="15">
        <f t="shared" si="30"/>
        <v>-433850137</v>
      </c>
      <c r="N74" s="15">
        <f t="shared" si="30"/>
        <v>-24229000</v>
      </c>
      <c r="O74" s="15">
        <f t="shared" si="30"/>
        <v>-19816000</v>
      </c>
      <c r="P74" s="15">
        <f t="shared" si="30"/>
        <v>-132105172</v>
      </c>
      <c r="Q74" s="15">
        <f t="shared" si="30"/>
        <v>-42429000</v>
      </c>
      <c r="R74" s="15">
        <f t="shared" si="30"/>
        <v>-90297398</v>
      </c>
      <c r="S74" s="15">
        <f t="shared" si="30"/>
        <v>-608802000</v>
      </c>
      <c r="T74" s="15">
        <f t="shared" si="30"/>
        <v>-196138044</v>
      </c>
      <c r="U74" s="15">
        <f t="shared" si="30"/>
        <v>-103239000</v>
      </c>
      <c r="V74" s="15">
        <f t="shared" si="30"/>
        <v>-181491000</v>
      </c>
      <c r="W74" s="8">
        <f t="shared" si="30"/>
        <v>-2641000</v>
      </c>
    </row>
    <row r="75" spans="1:23" ht="13.5" x14ac:dyDescent="0.25">
      <c r="A75" s="20" t="s">
        <v>124</v>
      </c>
      <c r="B75" s="17">
        <f>IF(B68=0,0,B70*100/B68)</f>
        <v>38.378430819355835</v>
      </c>
      <c r="C75" s="17">
        <f t="shared" ref="C75:W75" si="31">IF(C68=0,0,C70*100/C68)</f>
        <v>16.061636237982345</v>
      </c>
      <c r="D75" s="17">
        <f t="shared" si="31"/>
        <v>23.437954788456882</v>
      </c>
      <c r="E75" s="17">
        <f t="shared" si="31"/>
        <v>0</v>
      </c>
      <c r="F75" s="17">
        <f t="shared" si="31"/>
        <v>18.437795525273813</v>
      </c>
      <c r="G75" s="17">
        <f t="shared" si="31"/>
        <v>0</v>
      </c>
      <c r="H75" s="17">
        <f t="shared" si="31"/>
        <v>0</v>
      </c>
      <c r="I75" s="17">
        <f t="shared" si="31"/>
        <v>0</v>
      </c>
      <c r="J75" s="17">
        <f t="shared" si="31"/>
        <v>0</v>
      </c>
      <c r="K75" s="17">
        <f t="shared" si="31"/>
        <v>0</v>
      </c>
      <c r="L75" s="17">
        <f t="shared" si="31"/>
        <v>0</v>
      </c>
      <c r="M75" s="17">
        <f t="shared" si="31"/>
        <v>1.7967583999565402</v>
      </c>
      <c r="N75" s="17">
        <f t="shared" si="31"/>
        <v>0</v>
      </c>
      <c r="O75" s="17">
        <f t="shared" si="31"/>
        <v>0</v>
      </c>
      <c r="P75" s="17">
        <f t="shared" si="31"/>
        <v>13.476918038799596</v>
      </c>
      <c r="Q75" s="17">
        <f t="shared" si="31"/>
        <v>0</v>
      </c>
      <c r="R75" s="17">
        <f t="shared" si="31"/>
        <v>0.58199414264637883</v>
      </c>
      <c r="S75" s="17">
        <f t="shared" si="31"/>
        <v>0</v>
      </c>
      <c r="T75" s="17">
        <f t="shared" si="31"/>
        <v>2.3980035529989001</v>
      </c>
      <c r="U75" s="17">
        <f t="shared" si="31"/>
        <v>0</v>
      </c>
      <c r="V75" s="17">
        <f t="shared" si="31"/>
        <v>0</v>
      </c>
      <c r="W75" s="10">
        <f t="shared" si="31"/>
        <v>0</v>
      </c>
    </row>
    <row r="76" spans="1:23" ht="13.5" x14ac:dyDescent="0.25">
      <c r="A76" s="20" t="s">
        <v>125</v>
      </c>
      <c r="B76" s="17">
        <f>IF(B69=0,0,B70*100/B69)</f>
        <v>38.378430819355835</v>
      </c>
      <c r="C76" s="17">
        <f t="shared" ref="C76:W76" si="32">IF(C69=0,0,C70*100/C69)</f>
        <v>16.061636237982345</v>
      </c>
      <c r="D76" s="17">
        <f t="shared" si="32"/>
        <v>23.437954788456882</v>
      </c>
      <c r="E76" s="17">
        <f t="shared" si="32"/>
        <v>0</v>
      </c>
      <c r="F76" s="17">
        <f t="shared" si="32"/>
        <v>18.437795525273813</v>
      </c>
      <c r="G76" s="17">
        <f t="shared" si="32"/>
        <v>0</v>
      </c>
      <c r="H76" s="17">
        <f t="shared" si="32"/>
        <v>0</v>
      </c>
      <c r="I76" s="17">
        <f t="shared" si="32"/>
        <v>0</v>
      </c>
      <c r="J76" s="17">
        <f t="shared" si="32"/>
        <v>0</v>
      </c>
      <c r="K76" s="17">
        <f t="shared" si="32"/>
        <v>0</v>
      </c>
      <c r="L76" s="17">
        <f t="shared" si="32"/>
        <v>0</v>
      </c>
      <c r="M76" s="17">
        <f t="shared" si="32"/>
        <v>1.7967583999565402</v>
      </c>
      <c r="N76" s="17">
        <f t="shared" si="32"/>
        <v>0</v>
      </c>
      <c r="O76" s="17">
        <f t="shared" si="32"/>
        <v>0</v>
      </c>
      <c r="P76" s="17">
        <f t="shared" si="32"/>
        <v>13.476918038799596</v>
      </c>
      <c r="Q76" s="17">
        <f t="shared" si="32"/>
        <v>0</v>
      </c>
      <c r="R76" s="17">
        <f t="shared" si="32"/>
        <v>0.58199414264637883</v>
      </c>
      <c r="S76" s="17">
        <f t="shared" si="32"/>
        <v>0</v>
      </c>
      <c r="T76" s="17">
        <f t="shared" si="32"/>
        <v>2.3980035529989001</v>
      </c>
      <c r="U76" s="17">
        <f t="shared" si="32"/>
        <v>0</v>
      </c>
      <c r="V76" s="17">
        <f t="shared" si="32"/>
        <v>0</v>
      </c>
      <c r="W76" s="10">
        <f t="shared" si="32"/>
        <v>0</v>
      </c>
    </row>
    <row r="77" spans="1:23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6"/>
    </row>
    <row r="78" spans="1:23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6"/>
    </row>
    <row r="79" spans="1:23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9">
        <v>0</v>
      </c>
    </row>
    <row r="80" spans="1:23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9">
        <v>0</v>
      </c>
    </row>
    <row r="81" spans="1:23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9">
        <v>0</v>
      </c>
    </row>
    <row r="82" spans="1:23" ht="13.5" x14ac:dyDescent="0.25">
      <c r="A82" s="20" t="s">
        <v>141</v>
      </c>
      <c r="B82" s="16">
        <v>605606799</v>
      </c>
      <c r="C82" s="16">
        <v>3266417754</v>
      </c>
      <c r="D82" s="16">
        <v>6487659364</v>
      </c>
      <c r="E82" s="16">
        <v>310884325</v>
      </c>
      <c r="F82" s="16">
        <v>1313471529</v>
      </c>
      <c r="G82" s="16">
        <v>0</v>
      </c>
      <c r="H82" s="16">
        <v>0</v>
      </c>
      <c r="I82" s="16">
        <v>409413801</v>
      </c>
      <c r="J82" s="16">
        <v>0</v>
      </c>
      <c r="K82" s="16">
        <v>0</v>
      </c>
      <c r="L82" s="16">
        <v>325110802</v>
      </c>
      <c r="M82" s="16">
        <v>146149</v>
      </c>
      <c r="N82" s="16">
        <v>0</v>
      </c>
      <c r="O82" s="16">
        <v>415170212</v>
      </c>
      <c r="P82" s="16">
        <v>129734434</v>
      </c>
      <c r="Q82" s="16">
        <v>935493563</v>
      </c>
      <c r="R82" s="16">
        <v>31652304</v>
      </c>
      <c r="S82" s="16">
        <v>14223006</v>
      </c>
      <c r="T82" s="16">
        <v>8298666256</v>
      </c>
      <c r="U82" s="16">
        <v>2244880419</v>
      </c>
      <c r="V82" s="16">
        <v>1169829083</v>
      </c>
      <c r="W82" s="9">
        <v>0</v>
      </c>
    </row>
    <row r="83" spans="1:23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"/>
    </row>
    <row r="84" spans="1:23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6"/>
    </row>
    <row r="85" spans="1:23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9">
        <v>0</v>
      </c>
    </row>
    <row r="86" spans="1:23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9">
        <v>0</v>
      </c>
    </row>
    <row r="87" spans="1:23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9">
        <v>0</v>
      </c>
    </row>
    <row r="88" spans="1:23" ht="13.5" x14ac:dyDescent="0.25">
      <c r="A88" s="20" t="s">
        <v>141</v>
      </c>
      <c r="B88" s="16">
        <v>21332928</v>
      </c>
      <c r="C88" s="16">
        <v>777320983</v>
      </c>
      <c r="D88" s="16">
        <v>253991435</v>
      </c>
      <c r="E88" s="16">
        <v>444198035</v>
      </c>
      <c r="F88" s="16">
        <v>3098293</v>
      </c>
      <c r="G88" s="16">
        <v>6908949</v>
      </c>
      <c r="H88" s="16">
        <v>0</v>
      </c>
      <c r="I88" s="16">
        <v>405024020</v>
      </c>
      <c r="J88" s="16">
        <v>0</v>
      </c>
      <c r="K88" s="16">
        <v>0</v>
      </c>
      <c r="L88" s="16">
        <v>-47835431</v>
      </c>
      <c r="M88" s="16">
        <v>129428841</v>
      </c>
      <c r="N88" s="16">
        <v>0</v>
      </c>
      <c r="O88" s="16">
        <v>336263150</v>
      </c>
      <c r="P88" s="16">
        <v>6838</v>
      </c>
      <c r="Q88" s="16">
        <v>705280230</v>
      </c>
      <c r="R88" s="16">
        <v>-3755322</v>
      </c>
      <c r="S88" s="16">
        <v>846653051</v>
      </c>
      <c r="T88" s="16">
        <v>3435590923</v>
      </c>
      <c r="U88" s="16">
        <v>323564710</v>
      </c>
      <c r="V88" s="16">
        <v>9232471</v>
      </c>
      <c r="W88" s="9">
        <v>1252281</v>
      </c>
    </row>
    <row r="89" spans="1:23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6"/>
    </row>
    <row r="90" spans="1:23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6"/>
    </row>
    <row r="91" spans="1:23" ht="13.5" x14ac:dyDescent="0.25">
      <c r="A91" s="20" t="s">
        <v>144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9">
        <v>0</v>
      </c>
    </row>
    <row r="92" spans="1:23" ht="13.5" x14ac:dyDescent="0.25">
      <c r="A92" s="20" t="s">
        <v>145</v>
      </c>
      <c r="B92" s="16">
        <v>0</v>
      </c>
      <c r="C92" s="16">
        <v>1066663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9">
        <v>0</v>
      </c>
    </row>
    <row r="93" spans="1:23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6"/>
    </row>
    <row r="94" spans="1:23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9">
        <v>0</v>
      </c>
    </row>
    <row r="95" spans="1:23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4">
        <v>0</v>
      </c>
    </row>
  </sheetData>
  <mergeCells count="2">
    <mergeCell ref="A1:W1"/>
    <mergeCell ref="B2:W2"/>
  </mergeCells>
  <pageMargins left="0.7" right="0.7" top="0.75" bottom="0.75" header="0.3" footer="0.3"/>
  <rowBreaks count="1" manualBreakCount="1"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5"/>
  <sheetViews>
    <sheetView workbookViewId="0">
      <selection sqref="A1:AE1"/>
    </sheetView>
  </sheetViews>
  <sheetFormatPr defaultRowHeight="12.75" x14ac:dyDescent="0.2"/>
  <cols>
    <col min="1" max="1" width="44.42578125" bestFit="1" customWidth="1"/>
    <col min="2" max="31" width="33.140625" bestFit="1" customWidth="1"/>
  </cols>
  <sheetData>
    <row r="1" spans="1:31" ht="13.5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</row>
    <row r="3" spans="1:31" ht="13.5" x14ac:dyDescent="0.25">
      <c r="A3" s="18"/>
      <c r="B3" s="11" t="s">
        <v>566</v>
      </c>
      <c r="C3" s="11" t="s">
        <v>567</v>
      </c>
      <c r="D3" s="11" t="s">
        <v>568</v>
      </c>
      <c r="E3" s="11" t="s">
        <v>569</v>
      </c>
      <c r="F3" s="11" t="s">
        <v>570</v>
      </c>
      <c r="G3" s="11" t="s">
        <v>571</v>
      </c>
      <c r="H3" s="11" t="s">
        <v>572</v>
      </c>
      <c r="I3" s="11" t="s">
        <v>573</v>
      </c>
      <c r="J3" s="11" t="s">
        <v>574</v>
      </c>
      <c r="K3" s="11" t="s">
        <v>575</v>
      </c>
      <c r="L3" s="11" t="s">
        <v>576</v>
      </c>
      <c r="M3" s="11" t="s">
        <v>577</v>
      </c>
      <c r="N3" s="11" t="s">
        <v>578</v>
      </c>
      <c r="O3" s="11" t="s">
        <v>579</v>
      </c>
      <c r="P3" s="11" t="s">
        <v>580</v>
      </c>
      <c r="Q3" s="11" t="s">
        <v>581</v>
      </c>
      <c r="R3" s="11" t="s">
        <v>582</v>
      </c>
      <c r="S3" s="11" t="s">
        <v>583</v>
      </c>
      <c r="T3" s="11" t="s">
        <v>584</v>
      </c>
      <c r="U3" s="11" t="s">
        <v>585</v>
      </c>
      <c r="V3" s="11" t="s">
        <v>586</v>
      </c>
      <c r="W3" s="11" t="s">
        <v>587</v>
      </c>
      <c r="X3" s="11" t="s">
        <v>588</v>
      </c>
      <c r="Y3" s="11" t="s">
        <v>589</v>
      </c>
      <c r="Z3" s="11" t="s">
        <v>590</v>
      </c>
      <c r="AA3" s="11" t="s">
        <v>591</v>
      </c>
      <c r="AB3" s="11" t="s">
        <v>592</v>
      </c>
      <c r="AC3" s="11" t="s">
        <v>593</v>
      </c>
      <c r="AD3" s="11" t="s">
        <v>594</v>
      </c>
      <c r="AE3" s="4" t="s">
        <v>595</v>
      </c>
    </row>
    <row r="4" spans="1:31" ht="13.5" x14ac:dyDescent="0.25">
      <c r="A4" s="19"/>
      <c r="B4" s="12" t="s">
        <v>596</v>
      </c>
      <c r="C4" s="12" t="s">
        <v>597</v>
      </c>
      <c r="D4" s="12" t="s">
        <v>598</v>
      </c>
      <c r="E4" s="12" t="s">
        <v>599</v>
      </c>
      <c r="F4" s="12" t="s">
        <v>600</v>
      </c>
      <c r="G4" s="12" t="s">
        <v>601</v>
      </c>
      <c r="H4" s="12" t="s">
        <v>215</v>
      </c>
      <c r="I4" s="12" t="s">
        <v>602</v>
      </c>
      <c r="J4" s="12" t="s">
        <v>603</v>
      </c>
      <c r="K4" s="12" t="s">
        <v>604</v>
      </c>
      <c r="L4" s="12" t="s">
        <v>605</v>
      </c>
      <c r="M4" s="12" t="s">
        <v>606</v>
      </c>
      <c r="N4" s="12" t="s">
        <v>607</v>
      </c>
      <c r="O4" s="12" t="s">
        <v>608</v>
      </c>
      <c r="P4" s="12" t="s">
        <v>609</v>
      </c>
      <c r="Q4" s="12" t="s">
        <v>596</v>
      </c>
      <c r="R4" s="12" t="s">
        <v>610</v>
      </c>
      <c r="S4" s="12" t="s">
        <v>611</v>
      </c>
      <c r="T4" s="12" t="s">
        <v>612</v>
      </c>
      <c r="U4" s="12" t="s">
        <v>613</v>
      </c>
      <c r="V4" s="12" t="s">
        <v>614</v>
      </c>
      <c r="W4" s="12" t="s">
        <v>615</v>
      </c>
      <c r="X4" s="12" t="s">
        <v>616</v>
      </c>
      <c r="Y4" s="12" t="s">
        <v>617</v>
      </c>
      <c r="Z4" s="12" t="s">
        <v>618</v>
      </c>
      <c r="AA4" s="12" t="s">
        <v>619</v>
      </c>
      <c r="AB4" s="12" t="s">
        <v>620</v>
      </c>
      <c r="AC4" s="12" t="s">
        <v>621</v>
      </c>
      <c r="AD4" s="12" t="s">
        <v>622</v>
      </c>
      <c r="AE4" s="5" t="s">
        <v>623</v>
      </c>
    </row>
    <row r="5" spans="1:31" ht="13.5" x14ac:dyDescent="0.25">
      <c r="A5" s="19"/>
      <c r="B5" s="12" t="s">
        <v>624</v>
      </c>
      <c r="C5" s="12" t="s">
        <v>84</v>
      </c>
      <c r="D5" s="12" t="s">
        <v>85</v>
      </c>
      <c r="E5" s="12" t="s">
        <v>84</v>
      </c>
      <c r="F5" s="12" t="s">
        <v>81</v>
      </c>
      <c r="G5" s="12" t="s">
        <v>84</v>
      </c>
      <c r="H5" s="12" t="s">
        <v>625</v>
      </c>
      <c r="I5" s="12" t="s">
        <v>85</v>
      </c>
      <c r="J5" s="12" t="s">
        <v>90</v>
      </c>
      <c r="K5" s="12" t="s">
        <v>90</v>
      </c>
      <c r="L5" s="12" t="s">
        <v>626</v>
      </c>
      <c r="M5" s="12" t="s">
        <v>84</v>
      </c>
      <c r="N5" s="12" t="s">
        <v>627</v>
      </c>
      <c r="O5" s="12" t="s">
        <v>84</v>
      </c>
      <c r="P5" s="12" t="s">
        <v>90</v>
      </c>
      <c r="Q5" s="12" t="s">
        <v>628</v>
      </c>
      <c r="R5" s="12" t="s">
        <v>85</v>
      </c>
      <c r="S5" s="12" t="s">
        <v>84</v>
      </c>
      <c r="T5" s="12" t="s">
        <v>84</v>
      </c>
      <c r="U5" s="12" t="s">
        <v>84</v>
      </c>
      <c r="V5" s="12" t="s">
        <v>81</v>
      </c>
      <c r="W5" s="12" t="s">
        <v>90</v>
      </c>
      <c r="X5" s="12" t="s">
        <v>84</v>
      </c>
      <c r="Y5" s="12" t="s">
        <v>84</v>
      </c>
      <c r="Z5" s="12" t="s">
        <v>84</v>
      </c>
      <c r="AA5" s="12" t="s">
        <v>629</v>
      </c>
      <c r="AB5" s="12" t="s">
        <v>84</v>
      </c>
      <c r="AC5" s="12" t="s">
        <v>630</v>
      </c>
      <c r="AD5" s="12" t="s">
        <v>631</v>
      </c>
      <c r="AE5" s="5" t="s">
        <v>632</v>
      </c>
    </row>
    <row r="6" spans="1:31" ht="13.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"/>
    </row>
    <row r="7" spans="1:31" ht="13.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7"/>
    </row>
    <row r="8" spans="1:31" ht="13.5" x14ac:dyDescent="0.25">
      <c r="A8" s="20" t="s">
        <v>107</v>
      </c>
      <c r="B8" s="15">
        <f>+B15</f>
        <v>22091763637</v>
      </c>
      <c r="C8" s="15">
        <f t="shared" ref="C8:AE8" si="0">+C15</f>
        <v>163388262</v>
      </c>
      <c r="D8" s="15">
        <f t="shared" si="0"/>
        <v>143935364</v>
      </c>
      <c r="E8" s="15">
        <f t="shared" si="0"/>
        <v>189425616</v>
      </c>
      <c r="F8" s="15">
        <f t="shared" si="0"/>
        <v>650611566</v>
      </c>
      <c r="G8" s="15">
        <f t="shared" si="0"/>
        <v>367640727</v>
      </c>
      <c r="H8" s="15">
        <f t="shared" si="0"/>
        <v>101114984</v>
      </c>
      <c r="I8" s="15">
        <f t="shared" si="0"/>
        <v>384876195</v>
      </c>
      <c r="J8" s="15">
        <f t="shared" si="0"/>
        <v>1305136777</v>
      </c>
      <c r="K8" s="15">
        <f t="shared" si="0"/>
        <v>877581308</v>
      </c>
      <c r="L8" s="15">
        <f t="shared" si="0"/>
        <v>597249010</v>
      </c>
      <c r="M8" s="15">
        <f t="shared" si="0"/>
        <v>403243836</v>
      </c>
      <c r="N8" s="15">
        <f t="shared" si="0"/>
        <v>165987213</v>
      </c>
      <c r="O8" s="15">
        <f t="shared" si="0"/>
        <v>320278386</v>
      </c>
      <c r="P8" s="15">
        <f t="shared" si="0"/>
        <v>613867157</v>
      </c>
      <c r="Q8" s="15">
        <f t="shared" si="0"/>
        <v>218990606</v>
      </c>
      <c r="R8" s="15">
        <f t="shared" si="0"/>
        <v>127652278</v>
      </c>
      <c r="S8" s="15">
        <f t="shared" si="0"/>
        <v>76279038</v>
      </c>
      <c r="T8" s="15">
        <f t="shared" si="0"/>
        <v>74197519</v>
      </c>
      <c r="U8" s="15">
        <f t="shared" si="0"/>
        <v>373422706</v>
      </c>
      <c r="V8" s="15">
        <f t="shared" si="0"/>
        <v>560290924</v>
      </c>
      <c r="W8" s="15">
        <f t="shared" si="0"/>
        <v>1369891488</v>
      </c>
      <c r="X8" s="15">
        <f t="shared" si="0"/>
        <v>418928593</v>
      </c>
      <c r="Y8" s="15">
        <f t="shared" si="0"/>
        <v>308011860</v>
      </c>
      <c r="Z8" s="15">
        <f t="shared" si="0"/>
        <v>570421482</v>
      </c>
      <c r="AA8" s="15">
        <f t="shared" si="0"/>
        <v>172737458</v>
      </c>
      <c r="AB8" s="15">
        <f t="shared" si="0"/>
        <v>64292999</v>
      </c>
      <c r="AC8" s="15">
        <f t="shared" si="0"/>
        <v>38130174</v>
      </c>
      <c r="AD8" s="15">
        <f t="shared" si="0"/>
        <v>135718731</v>
      </c>
      <c r="AE8" s="8">
        <f t="shared" si="0"/>
        <v>22967155</v>
      </c>
    </row>
    <row r="9" spans="1:31" ht="13.5" x14ac:dyDescent="0.25">
      <c r="A9" s="20" t="s">
        <v>108</v>
      </c>
      <c r="B9" s="15">
        <f>+B26</f>
        <v>18904993346</v>
      </c>
      <c r="C9" s="15">
        <f t="shared" ref="C9:AE9" si="1">+C26</f>
        <v>141594270</v>
      </c>
      <c r="D9" s="15">
        <f t="shared" si="1"/>
        <v>123191907</v>
      </c>
      <c r="E9" s="15">
        <f t="shared" si="1"/>
        <v>174384380</v>
      </c>
      <c r="F9" s="15">
        <f t="shared" si="1"/>
        <v>622057572</v>
      </c>
      <c r="G9" s="15">
        <f t="shared" si="1"/>
        <v>300285272</v>
      </c>
      <c r="H9" s="15">
        <f t="shared" si="1"/>
        <v>137856618</v>
      </c>
      <c r="I9" s="15">
        <f t="shared" si="1"/>
        <v>277962861</v>
      </c>
      <c r="J9" s="15">
        <f t="shared" si="1"/>
        <v>1083412006</v>
      </c>
      <c r="K9" s="15">
        <f t="shared" si="1"/>
        <v>658228189</v>
      </c>
      <c r="L9" s="15">
        <f t="shared" si="1"/>
        <v>511454419</v>
      </c>
      <c r="M9" s="15">
        <f t="shared" si="1"/>
        <v>315736355</v>
      </c>
      <c r="N9" s="15">
        <f t="shared" si="1"/>
        <v>179187527</v>
      </c>
      <c r="O9" s="15">
        <f t="shared" si="1"/>
        <v>350714817</v>
      </c>
      <c r="P9" s="15">
        <f t="shared" si="1"/>
        <v>523086791</v>
      </c>
      <c r="Q9" s="15">
        <f t="shared" si="1"/>
        <v>206069420</v>
      </c>
      <c r="R9" s="15">
        <f t="shared" si="1"/>
        <v>111541280</v>
      </c>
      <c r="S9" s="15">
        <f t="shared" si="1"/>
        <v>77646508</v>
      </c>
      <c r="T9" s="15">
        <f t="shared" si="1"/>
        <v>74268127</v>
      </c>
      <c r="U9" s="15">
        <f t="shared" si="1"/>
        <v>285345727</v>
      </c>
      <c r="V9" s="15">
        <f t="shared" si="1"/>
        <v>447296986</v>
      </c>
      <c r="W9" s="15">
        <f t="shared" si="1"/>
        <v>1293677541</v>
      </c>
      <c r="X9" s="15">
        <f t="shared" si="1"/>
        <v>244338388</v>
      </c>
      <c r="Y9" s="15">
        <f t="shared" si="1"/>
        <v>241234688</v>
      </c>
      <c r="Z9" s="15">
        <f t="shared" si="1"/>
        <v>417726290</v>
      </c>
      <c r="AA9" s="15">
        <f t="shared" si="1"/>
        <v>156248002</v>
      </c>
      <c r="AB9" s="15">
        <f t="shared" si="1"/>
        <v>60418338</v>
      </c>
      <c r="AC9" s="15">
        <f t="shared" si="1"/>
        <v>35442144</v>
      </c>
      <c r="AD9" s="15">
        <f t="shared" si="1"/>
        <v>121923929</v>
      </c>
      <c r="AE9" s="8">
        <f t="shared" si="1"/>
        <v>35816073</v>
      </c>
    </row>
    <row r="10" spans="1:31" ht="13.5" x14ac:dyDescent="0.25">
      <c r="A10" s="20" t="s">
        <v>109</v>
      </c>
      <c r="B10" s="15">
        <f>+B8-B9</f>
        <v>3186770291</v>
      </c>
      <c r="C10" s="15">
        <f t="shared" ref="C10:AE10" si="2">+C8-C9</f>
        <v>21793992</v>
      </c>
      <c r="D10" s="15">
        <f t="shared" si="2"/>
        <v>20743457</v>
      </c>
      <c r="E10" s="15">
        <f t="shared" si="2"/>
        <v>15041236</v>
      </c>
      <c r="F10" s="15">
        <f t="shared" si="2"/>
        <v>28553994</v>
      </c>
      <c r="G10" s="15">
        <f t="shared" si="2"/>
        <v>67355455</v>
      </c>
      <c r="H10" s="15">
        <f t="shared" si="2"/>
        <v>-36741634</v>
      </c>
      <c r="I10" s="15">
        <f t="shared" si="2"/>
        <v>106913334</v>
      </c>
      <c r="J10" s="15">
        <f t="shared" si="2"/>
        <v>221724771</v>
      </c>
      <c r="K10" s="15">
        <f t="shared" si="2"/>
        <v>219353119</v>
      </c>
      <c r="L10" s="15">
        <f t="shared" si="2"/>
        <v>85794591</v>
      </c>
      <c r="M10" s="15">
        <f t="shared" si="2"/>
        <v>87507481</v>
      </c>
      <c r="N10" s="15">
        <f t="shared" si="2"/>
        <v>-13200314</v>
      </c>
      <c r="O10" s="15">
        <f t="shared" si="2"/>
        <v>-30436431</v>
      </c>
      <c r="P10" s="15">
        <f t="shared" si="2"/>
        <v>90780366</v>
      </c>
      <c r="Q10" s="15">
        <f t="shared" si="2"/>
        <v>12921186</v>
      </c>
      <c r="R10" s="15">
        <f t="shared" si="2"/>
        <v>16110998</v>
      </c>
      <c r="S10" s="15">
        <f t="shared" si="2"/>
        <v>-1367470</v>
      </c>
      <c r="T10" s="15">
        <f t="shared" si="2"/>
        <v>-70608</v>
      </c>
      <c r="U10" s="15">
        <f t="shared" si="2"/>
        <v>88076979</v>
      </c>
      <c r="V10" s="15">
        <f t="shared" si="2"/>
        <v>112993938</v>
      </c>
      <c r="W10" s="15">
        <f t="shared" si="2"/>
        <v>76213947</v>
      </c>
      <c r="X10" s="15">
        <f t="shared" si="2"/>
        <v>174590205</v>
      </c>
      <c r="Y10" s="15">
        <f t="shared" si="2"/>
        <v>66777172</v>
      </c>
      <c r="Z10" s="15">
        <f t="shared" si="2"/>
        <v>152695192</v>
      </c>
      <c r="AA10" s="15">
        <f t="shared" si="2"/>
        <v>16489456</v>
      </c>
      <c r="AB10" s="15">
        <f t="shared" si="2"/>
        <v>3874661</v>
      </c>
      <c r="AC10" s="15">
        <f t="shared" si="2"/>
        <v>2688030</v>
      </c>
      <c r="AD10" s="15">
        <f t="shared" si="2"/>
        <v>13794802</v>
      </c>
      <c r="AE10" s="8">
        <f t="shared" si="2"/>
        <v>-12848918</v>
      </c>
    </row>
    <row r="11" spans="1:31" ht="13.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"/>
    </row>
    <row r="12" spans="1:31" ht="13.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"/>
    </row>
    <row r="13" spans="1:31" ht="13.5" x14ac:dyDescent="0.25">
      <c r="A13" s="20" t="s">
        <v>112</v>
      </c>
      <c r="B13" s="16">
        <v>69925201477</v>
      </c>
      <c r="C13" s="16">
        <v>529807032</v>
      </c>
      <c r="D13" s="16">
        <v>458044537</v>
      </c>
      <c r="E13" s="16">
        <v>630114543</v>
      </c>
      <c r="F13" s="16">
        <v>1860575739</v>
      </c>
      <c r="G13" s="16">
        <v>1294150633</v>
      </c>
      <c r="H13" s="16">
        <v>541513118</v>
      </c>
      <c r="I13" s="16">
        <v>931045772</v>
      </c>
      <c r="J13" s="16">
        <v>3449804950</v>
      </c>
      <c r="K13" s="16">
        <v>2789727193</v>
      </c>
      <c r="L13" s="16">
        <v>1664371767</v>
      </c>
      <c r="M13" s="16">
        <v>1184341683</v>
      </c>
      <c r="N13" s="16">
        <v>582853358</v>
      </c>
      <c r="O13" s="16">
        <v>887694226</v>
      </c>
      <c r="P13" s="16">
        <v>1885985739</v>
      </c>
      <c r="Q13" s="16">
        <v>515609043</v>
      </c>
      <c r="R13" s="16">
        <v>468242990</v>
      </c>
      <c r="S13" s="16">
        <v>279834238</v>
      </c>
      <c r="T13" s="16">
        <v>240088786</v>
      </c>
      <c r="U13" s="16">
        <v>807209866</v>
      </c>
      <c r="V13" s="16">
        <v>1950060311</v>
      </c>
      <c r="W13" s="16">
        <v>4140887938</v>
      </c>
      <c r="X13" s="16">
        <v>903148400</v>
      </c>
      <c r="Y13" s="16">
        <v>1010486687</v>
      </c>
      <c r="Z13" s="16">
        <v>1275332931</v>
      </c>
      <c r="AA13" s="16">
        <v>676237305</v>
      </c>
      <c r="AB13" s="16">
        <v>154649101</v>
      </c>
      <c r="AC13" s="16">
        <v>115933796</v>
      </c>
      <c r="AD13" s="16">
        <v>433187645</v>
      </c>
      <c r="AE13" s="9">
        <v>115280983</v>
      </c>
    </row>
    <row r="14" spans="1:31" ht="13.5" x14ac:dyDescent="0.25">
      <c r="A14" s="20" t="s">
        <v>113</v>
      </c>
      <c r="B14" s="16">
        <v>70381016294</v>
      </c>
      <c r="C14" s="16">
        <v>543452927</v>
      </c>
      <c r="D14" s="16">
        <v>459454535</v>
      </c>
      <c r="E14" s="16">
        <v>641763026</v>
      </c>
      <c r="F14" s="16">
        <v>1973133875</v>
      </c>
      <c r="G14" s="16">
        <v>1327047065</v>
      </c>
      <c r="H14" s="16">
        <v>541513118</v>
      </c>
      <c r="I14" s="16">
        <v>949025297</v>
      </c>
      <c r="J14" s="16">
        <v>3443678454</v>
      </c>
      <c r="K14" s="16">
        <v>2846699467</v>
      </c>
      <c r="L14" s="16">
        <v>1664371767</v>
      </c>
      <c r="M14" s="16">
        <v>1238931453</v>
      </c>
      <c r="N14" s="16">
        <v>583803358</v>
      </c>
      <c r="O14" s="16">
        <v>894446102</v>
      </c>
      <c r="P14" s="16">
        <v>1882196739</v>
      </c>
      <c r="Q14" s="16">
        <v>515609043</v>
      </c>
      <c r="R14" s="16">
        <v>489635927</v>
      </c>
      <c r="S14" s="16">
        <v>287371292</v>
      </c>
      <c r="T14" s="16">
        <v>240088786</v>
      </c>
      <c r="U14" s="16">
        <v>820157594</v>
      </c>
      <c r="V14" s="16">
        <v>1987456408</v>
      </c>
      <c r="W14" s="16">
        <v>4544812981</v>
      </c>
      <c r="X14" s="16">
        <v>933660400</v>
      </c>
      <c r="Y14" s="16">
        <v>1017699544</v>
      </c>
      <c r="Z14" s="16">
        <v>1278126873</v>
      </c>
      <c r="AA14" s="16">
        <v>680623038</v>
      </c>
      <c r="AB14" s="16">
        <v>154649101</v>
      </c>
      <c r="AC14" s="16">
        <v>115983471</v>
      </c>
      <c r="AD14" s="16">
        <v>433187645</v>
      </c>
      <c r="AE14" s="9">
        <v>115280983</v>
      </c>
    </row>
    <row r="15" spans="1:31" ht="13.5" x14ac:dyDescent="0.25">
      <c r="A15" s="20" t="s">
        <v>114</v>
      </c>
      <c r="B15" s="16">
        <v>22091763637</v>
      </c>
      <c r="C15" s="16">
        <v>163388262</v>
      </c>
      <c r="D15" s="16">
        <v>143935364</v>
      </c>
      <c r="E15" s="16">
        <v>189425616</v>
      </c>
      <c r="F15" s="16">
        <v>650611566</v>
      </c>
      <c r="G15" s="16">
        <v>367640727</v>
      </c>
      <c r="H15" s="16">
        <v>101114984</v>
      </c>
      <c r="I15" s="16">
        <v>384876195</v>
      </c>
      <c r="J15" s="16">
        <v>1305136777</v>
      </c>
      <c r="K15" s="16">
        <v>877581308</v>
      </c>
      <c r="L15" s="16">
        <v>597249010</v>
      </c>
      <c r="M15" s="16">
        <v>403243836</v>
      </c>
      <c r="N15" s="16">
        <v>165987213</v>
      </c>
      <c r="O15" s="16">
        <v>320278386</v>
      </c>
      <c r="P15" s="16">
        <v>613867157</v>
      </c>
      <c r="Q15" s="16">
        <v>218990606</v>
      </c>
      <c r="R15" s="16">
        <v>127652278</v>
      </c>
      <c r="S15" s="16">
        <v>76279038</v>
      </c>
      <c r="T15" s="16">
        <v>74197519</v>
      </c>
      <c r="U15" s="16">
        <v>373422706</v>
      </c>
      <c r="V15" s="16">
        <v>560290924</v>
      </c>
      <c r="W15" s="16">
        <v>1369891488</v>
      </c>
      <c r="X15" s="16">
        <v>418928593</v>
      </c>
      <c r="Y15" s="16">
        <v>308011860</v>
      </c>
      <c r="Z15" s="16">
        <v>570421482</v>
      </c>
      <c r="AA15" s="16">
        <v>172737458</v>
      </c>
      <c r="AB15" s="16">
        <v>64292999</v>
      </c>
      <c r="AC15" s="16">
        <v>38130174</v>
      </c>
      <c r="AD15" s="16">
        <v>135718731</v>
      </c>
      <c r="AE15" s="9">
        <v>22967155</v>
      </c>
    </row>
    <row r="16" spans="1:31" ht="13.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"/>
    </row>
    <row r="17" spans="1:31" ht="13.5" x14ac:dyDescent="0.25">
      <c r="A17" s="20" t="s">
        <v>115</v>
      </c>
      <c r="B17" s="15">
        <f>+B14-B13</f>
        <v>455814817</v>
      </c>
      <c r="C17" s="15">
        <f t="shared" ref="C17:AE17" si="3">+C14-C13</f>
        <v>13645895</v>
      </c>
      <c r="D17" s="15">
        <f t="shared" si="3"/>
        <v>1409998</v>
      </c>
      <c r="E17" s="15">
        <f t="shared" si="3"/>
        <v>11648483</v>
      </c>
      <c r="F17" s="15">
        <f t="shared" si="3"/>
        <v>112558136</v>
      </c>
      <c r="G17" s="15">
        <f t="shared" si="3"/>
        <v>32896432</v>
      </c>
      <c r="H17" s="15">
        <f t="shared" si="3"/>
        <v>0</v>
      </c>
      <c r="I17" s="15">
        <f t="shared" si="3"/>
        <v>17979525</v>
      </c>
      <c r="J17" s="15">
        <f t="shared" si="3"/>
        <v>-6126496</v>
      </c>
      <c r="K17" s="15">
        <f t="shared" si="3"/>
        <v>56972274</v>
      </c>
      <c r="L17" s="15">
        <f t="shared" si="3"/>
        <v>0</v>
      </c>
      <c r="M17" s="15">
        <f t="shared" si="3"/>
        <v>54589770</v>
      </c>
      <c r="N17" s="15">
        <f t="shared" si="3"/>
        <v>950000</v>
      </c>
      <c r="O17" s="15">
        <f t="shared" si="3"/>
        <v>6751876</v>
      </c>
      <c r="P17" s="15">
        <f t="shared" si="3"/>
        <v>-3789000</v>
      </c>
      <c r="Q17" s="15">
        <f t="shared" si="3"/>
        <v>0</v>
      </c>
      <c r="R17" s="15">
        <f t="shared" si="3"/>
        <v>21392937</v>
      </c>
      <c r="S17" s="15">
        <f t="shared" si="3"/>
        <v>7537054</v>
      </c>
      <c r="T17" s="15">
        <f t="shared" si="3"/>
        <v>0</v>
      </c>
      <c r="U17" s="15">
        <f t="shared" si="3"/>
        <v>12947728</v>
      </c>
      <c r="V17" s="15">
        <f t="shared" si="3"/>
        <v>37396097</v>
      </c>
      <c r="W17" s="15">
        <f t="shared" si="3"/>
        <v>403925043</v>
      </c>
      <c r="X17" s="15">
        <f t="shared" si="3"/>
        <v>30512000</v>
      </c>
      <c r="Y17" s="15">
        <f t="shared" si="3"/>
        <v>7212857</v>
      </c>
      <c r="Z17" s="15">
        <f t="shared" si="3"/>
        <v>2793942</v>
      </c>
      <c r="AA17" s="15">
        <f t="shared" si="3"/>
        <v>4385733</v>
      </c>
      <c r="AB17" s="15">
        <f t="shared" si="3"/>
        <v>0</v>
      </c>
      <c r="AC17" s="15">
        <f t="shared" si="3"/>
        <v>49675</v>
      </c>
      <c r="AD17" s="15">
        <f t="shared" si="3"/>
        <v>0</v>
      </c>
      <c r="AE17" s="8">
        <f t="shared" si="3"/>
        <v>0</v>
      </c>
    </row>
    <row r="18" spans="1:31" ht="13.5" x14ac:dyDescent="0.25">
      <c r="A18" s="20" t="s">
        <v>116</v>
      </c>
      <c r="B18" s="15">
        <f>+B15-B13</f>
        <v>-47833437840</v>
      </c>
      <c r="C18" s="15">
        <f t="shared" ref="C18:AE18" si="4">+C15-C13</f>
        <v>-366418770</v>
      </c>
      <c r="D18" s="15">
        <f t="shared" si="4"/>
        <v>-314109173</v>
      </c>
      <c r="E18" s="15">
        <f t="shared" si="4"/>
        <v>-440688927</v>
      </c>
      <c r="F18" s="15">
        <f t="shared" si="4"/>
        <v>-1209964173</v>
      </c>
      <c r="G18" s="15">
        <f t="shared" si="4"/>
        <v>-926509906</v>
      </c>
      <c r="H18" s="15">
        <f t="shared" si="4"/>
        <v>-440398134</v>
      </c>
      <c r="I18" s="15">
        <f t="shared" si="4"/>
        <v>-546169577</v>
      </c>
      <c r="J18" s="15">
        <f t="shared" si="4"/>
        <v>-2144668173</v>
      </c>
      <c r="K18" s="15">
        <f t="shared" si="4"/>
        <v>-1912145885</v>
      </c>
      <c r="L18" s="15">
        <f t="shared" si="4"/>
        <v>-1067122757</v>
      </c>
      <c r="M18" s="15">
        <f t="shared" si="4"/>
        <v>-781097847</v>
      </c>
      <c r="N18" s="15">
        <f t="shared" si="4"/>
        <v>-416866145</v>
      </c>
      <c r="O18" s="15">
        <f t="shared" si="4"/>
        <v>-567415840</v>
      </c>
      <c r="P18" s="15">
        <f t="shared" si="4"/>
        <v>-1272118582</v>
      </c>
      <c r="Q18" s="15">
        <f t="shared" si="4"/>
        <v>-296618437</v>
      </c>
      <c r="R18" s="15">
        <f t="shared" si="4"/>
        <v>-340590712</v>
      </c>
      <c r="S18" s="15">
        <f t="shared" si="4"/>
        <v>-203555200</v>
      </c>
      <c r="T18" s="15">
        <f t="shared" si="4"/>
        <v>-165891267</v>
      </c>
      <c r="U18" s="15">
        <f t="shared" si="4"/>
        <v>-433787160</v>
      </c>
      <c r="V18" s="15">
        <f t="shared" si="4"/>
        <v>-1389769387</v>
      </c>
      <c r="W18" s="15">
        <f t="shared" si="4"/>
        <v>-2770996450</v>
      </c>
      <c r="X18" s="15">
        <f t="shared" si="4"/>
        <v>-484219807</v>
      </c>
      <c r="Y18" s="15">
        <f t="shared" si="4"/>
        <v>-702474827</v>
      </c>
      <c r="Z18" s="15">
        <f t="shared" si="4"/>
        <v>-704911449</v>
      </c>
      <c r="AA18" s="15">
        <f t="shared" si="4"/>
        <v>-503499847</v>
      </c>
      <c r="AB18" s="15">
        <f t="shared" si="4"/>
        <v>-90356102</v>
      </c>
      <c r="AC18" s="15">
        <f t="shared" si="4"/>
        <v>-77803622</v>
      </c>
      <c r="AD18" s="15">
        <f t="shared" si="4"/>
        <v>-297468914</v>
      </c>
      <c r="AE18" s="8">
        <f t="shared" si="4"/>
        <v>-92313828</v>
      </c>
    </row>
    <row r="19" spans="1:31" ht="13.5" x14ac:dyDescent="0.25">
      <c r="A19" s="20" t="s">
        <v>117</v>
      </c>
      <c r="B19" s="15">
        <f>+B15-B14</f>
        <v>-48289252657</v>
      </c>
      <c r="C19" s="15">
        <f t="shared" ref="C19:AE19" si="5">+C15-C14</f>
        <v>-380064665</v>
      </c>
      <c r="D19" s="15">
        <f t="shared" si="5"/>
        <v>-315519171</v>
      </c>
      <c r="E19" s="15">
        <f t="shared" si="5"/>
        <v>-452337410</v>
      </c>
      <c r="F19" s="15">
        <f t="shared" si="5"/>
        <v>-1322522309</v>
      </c>
      <c r="G19" s="15">
        <f t="shared" si="5"/>
        <v>-959406338</v>
      </c>
      <c r="H19" s="15">
        <f t="shared" si="5"/>
        <v>-440398134</v>
      </c>
      <c r="I19" s="15">
        <f t="shared" si="5"/>
        <v>-564149102</v>
      </c>
      <c r="J19" s="15">
        <f t="shared" si="5"/>
        <v>-2138541677</v>
      </c>
      <c r="K19" s="15">
        <f t="shared" si="5"/>
        <v>-1969118159</v>
      </c>
      <c r="L19" s="15">
        <f t="shared" si="5"/>
        <v>-1067122757</v>
      </c>
      <c r="M19" s="15">
        <f t="shared" si="5"/>
        <v>-835687617</v>
      </c>
      <c r="N19" s="15">
        <f t="shared" si="5"/>
        <v>-417816145</v>
      </c>
      <c r="O19" s="15">
        <f t="shared" si="5"/>
        <v>-574167716</v>
      </c>
      <c r="P19" s="15">
        <f t="shared" si="5"/>
        <v>-1268329582</v>
      </c>
      <c r="Q19" s="15">
        <f t="shared" si="5"/>
        <v>-296618437</v>
      </c>
      <c r="R19" s="15">
        <f t="shared" si="5"/>
        <v>-361983649</v>
      </c>
      <c r="S19" s="15">
        <f t="shared" si="5"/>
        <v>-211092254</v>
      </c>
      <c r="T19" s="15">
        <f t="shared" si="5"/>
        <v>-165891267</v>
      </c>
      <c r="U19" s="15">
        <f t="shared" si="5"/>
        <v>-446734888</v>
      </c>
      <c r="V19" s="15">
        <f t="shared" si="5"/>
        <v>-1427165484</v>
      </c>
      <c r="W19" s="15">
        <f t="shared" si="5"/>
        <v>-3174921493</v>
      </c>
      <c r="X19" s="15">
        <f t="shared" si="5"/>
        <v>-514731807</v>
      </c>
      <c r="Y19" s="15">
        <f t="shared" si="5"/>
        <v>-709687684</v>
      </c>
      <c r="Z19" s="15">
        <f t="shared" si="5"/>
        <v>-707705391</v>
      </c>
      <c r="AA19" s="15">
        <f t="shared" si="5"/>
        <v>-507885580</v>
      </c>
      <c r="AB19" s="15">
        <f t="shared" si="5"/>
        <v>-90356102</v>
      </c>
      <c r="AC19" s="15">
        <f t="shared" si="5"/>
        <v>-77853297</v>
      </c>
      <c r="AD19" s="15">
        <f t="shared" si="5"/>
        <v>-297468914</v>
      </c>
      <c r="AE19" s="8">
        <f t="shared" si="5"/>
        <v>-92313828</v>
      </c>
    </row>
    <row r="20" spans="1:31" ht="13.5" x14ac:dyDescent="0.25">
      <c r="A20" s="20" t="s">
        <v>118</v>
      </c>
      <c r="B20" s="17">
        <f>IF(B13=0,0,B15*100/B13)</f>
        <v>31.59342149949541</v>
      </c>
      <c r="C20" s="17">
        <f t="shared" ref="C20:AE20" si="6">IF(C13=0,0,C15*100/C13)</f>
        <v>30.839202224858351</v>
      </c>
      <c r="D20" s="17">
        <f t="shared" si="6"/>
        <v>31.423879639022964</v>
      </c>
      <c r="E20" s="17">
        <f t="shared" si="6"/>
        <v>30.062092377385422</v>
      </c>
      <c r="F20" s="17">
        <f t="shared" si="6"/>
        <v>34.968292467883245</v>
      </c>
      <c r="G20" s="17">
        <f t="shared" si="6"/>
        <v>28.407877539553773</v>
      </c>
      <c r="H20" s="17">
        <f t="shared" si="6"/>
        <v>18.672674887997818</v>
      </c>
      <c r="I20" s="17">
        <f t="shared" si="6"/>
        <v>41.338053033981232</v>
      </c>
      <c r="J20" s="17">
        <f t="shared" si="6"/>
        <v>37.832190396735328</v>
      </c>
      <c r="K20" s="17">
        <f t="shared" si="6"/>
        <v>31.457603101910188</v>
      </c>
      <c r="L20" s="17">
        <f t="shared" si="6"/>
        <v>35.88435119135255</v>
      </c>
      <c r="M20" s="17">
        <f t="shared" si="6"/>
        <v>34.04793074398615</v>
      </c>
      <c r="N20" s="17">
        <f t="shared" si="6"/>
        <v>28.478383236834677</v>
      </c>
      <c r="O20" s="17">
        <f t="shared" si="6"/>
        <v>36.079809535676759</v>
      </c>
      <c r="P20" s="17">
        <f t="shared" si="6"/>
        <v>32.54887586400779</v>
      </c>
      <c r="Q20" s="17">
        <f t="shared" si="6"/>
        <v>42.472219789985338</v>
      </c>
      <c r="R20" s="17">
        <f t="shared" si="6"/>
        <v>27.261973105032496</v>
      </c>
      <c r="S20" s="17">
        <f t="shared" si="6"/>
        <v>27.258650887458597</v>
      </c>
      <c r="T20" s="17">
        <f t="shared" si="6"/>
        <v>30.904200165350495</v>
      </c>
      <c r="U20" s="17">
        <f t="shared" si="6"/>
        <v>46.260919462052264</v>
      </c>
      <c r="V20" s="17">
        <f t="shared" si="6"/>
        <v>28.731979254153437</v>
      </c>
      <c r="W20" s="17">
        <f t="shared" si="6"/>
        <v>33.082071007737568</v>
      </c>
      <c r="X20" s="17">
        <f t="shared" si="6"/>
        <v>46.385355164223292</v>
      </c>
      <c r="Y20" s="17">
        <f t="shared" si="6"/>
        <v>30.481535676085556</v>
      </c>
      <c r="Z20" s="17">
        <f t="shared" si="6"/>
        <v>44.727260477209462</v>
      </c>
      <c r="AA20" s="17">
        <f t="shared" si="6"/>
        <v>25.543911393649008</v>
      </c>
      <c r="AB20" s="17">
        <f t="shared" si="6"/>
        <v>41.573470899129248</v>
      </c>
      <c r="AC20" s="17">
        <f t="shared" si="6"/>
        <v>32.889610549800338</v>
      </c>
      <c r="AD20" s="17">
        <f t="shared" si="6"/>
        <v>31.330240501203583</v>
      </c>
      <c r="AE20" s="10">
        <f t="shared" si="6"/>
        <v>19.9227612415484</v>
      </c>
    </row>
    <row r="21" spans="1:31" ht="13.5" x14ac:dyDescent="0.25">
      <c r="A21" s="20" t="s">
        <v>119</v>
      </c>
      <c r="B21" s="17">
        <f>IF(B14=0,0,B15*100/B14)</f>
        <v>31.388810222229385</v>
      </c>
      <c r="C21" s="17">
        <f t="shared" ref="C21:AE21" si="7">IF(C14=0,0,C15*100/C14)</f>
        <v>30.064841660149895</v>
      </c>
      <c r="D21" s="17">
        <f t="shared" si="7"/>
        <v>31.327444401000417</v>
      </c>
      <c r="E21" s="17">
        <f t="shared" si="7"/>
        <v>29.516442725075283</v>
      </c>
      <c r="F21" s="17">
        <f t="shared" si="7"/>
        <v>32.973513568611757</v>
      </c>
      <c r="G21" s="17">
        <f t="shared" si="7"/>
        <v>27.703669048090621</v>
      </c>
      <c r="H21" s="17">
        <f t="shared" si="7"/>
        <v>18.672674887997818</v>
      </c>
      <c r="I21" s="17">
        <f t="shared" si="7"/>
        <v>40.554893132632692</v>
      </c>
      <c r="J21" s="17">
        <f t="shared" si="7"/>
        <v>37.899495973092961</v>
      </c>
      <c r="K21" s="17">
        <f t="shared" si="7"/>
        <v>30.828027973210702</v>
      </c>
      <c r="L21" s="17">
        <f t="shared" si="7"/>
        <v>35.88435119135255</v>
      </c>
      <c r="M21" s="17">
        <f t="shared" si="7"/>
        <v>32.54771158029515</v>
      </c>
      <c r="N21" s="17">
        <f t="shared" si="7"/>
        <v>28.432041495725688</v>
      </c>
      <c r="O21" s="17">
        <f t="shared" si="7"/>
        <v>35.807455058929868</v>
      </c>
      <c r="P21" s="17">
        <f t="shared" si="7"/>
        <v>32.614399136943781</v>
      </c>
      <c r="Q21" s="17">
        <f t="shared" si="7"/>
        <v>42.472219789985338</v>
      </c>
      <c r="R21" s="17">
        <f t="shared" si="7"/>
        <v>26.070856111831027</v>
      </c>
      <c r="S21" s="17">
        <f t="shared" si="7"/>
        <v>26.543722397990958</v>
      </c>
      <c r="T21" s="17">
        <f t="shared" si="7"/>
        <v>30.904200165350495</v>
      </c>
      <c r="U21" s="17">
        <f t="shared" si="7"/>
        <v>45.530603963413405</v>
      </c>
      <c r="V21" s="17">
        <f t="shared" si="7"/>
        <v>28.191356637795501</v>
      </c>
      <c r="W21" s="17">
        <f t="shared" si="7"/>
        <v>30.141867085113397</v>
      </c>
      <c r="X21" s="17">
        <f t="shared" si="7"/>
        <v>44.86948284408335</v>
      </c>
      <c r="Y21" s="17">
        <f t="shared" si="7"/>
        <v>30.265500443223154</v>
      </c>
      <c r="Z21" s="17">
        <f t="shared" si="7"/>
        <v>44.629488202616017</v>
      </c>
      <c r="AA21" s="17">
        <f t="shared" si="7"/>
        <v>25.379314004354935</v>
      </c>
      <c r="AB21" s="17">
        <f t="shared" si="7"/>
        <v>41.573470899129248</v>
      </c>
      <c r="AC21" s="17">
        <f t="shared" si="7"/>
        <v>32.875524133951814</v>
      </c>
      <c r="AD21" s="17">
        <f t="shared" si="7"/>
        <v>31.330240501203583</v>
      </c>
      <c r="AE21" s="10">
        <f t="shared" si="7"/>
        <v>19.9227612415484</v>
      </c>
    </row>
    <row r="22" spans="1:31" ht="13.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"/>
    </row>
    <row r="23" spans="1:31" ht="13.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"/>
    </row>
    <row r="24" spans="1:31" ht="13.5" x14ac:dyDescent="0.25">
      <c r="A24" s="20" t="s">
        <v>112</v>
      </c>
      <c r="B24" s="16">
        <v>70410790323</v>
      </c>
      <c r="C24" s="16">
        <v>519735587</v>
      </c>
      <c r="D24" s="16">
        <v>481794861</v>
      </c>
      <c r="E24" s="16">
        <v>642815885</v>
      </c>
      <c r="F24" s="16">
        <v>1922037842</v>
      </c>
      <c r="G24" s="16">
        <v>1280382457</v>
      </c>
      <c r="H24" s="16">
        <v>544874303</v>
      </c>
      <c r="I24" s="16">
        <v>986001177</v>
      </c>
      <c r="J24" s="16">
        <v>3522383471</v>
      </c>
      <c r="K24" s="16">
        <v>2763148733</v>
      </c>
      <c r="L24" s="16">
        <v>1674490457</v>
      </c>
      <c r="M24" s="16">
        <v>1190432560</v>
      </c>
      <c r="N24" s="16">
        <v>582853358</v>
      </c>
      <c r="O24" s="16">
        <v>910115320</v>
      </c>
      <c r="P24" s="16">
        <v>1951620928</v>
      </c>
      <c r="Q24" s="16">
        <v>514138703</v>
      </c>
      <c r="R24" s="16">
        <v>502389795</v>
      </c>
      <c r="S24" s="16">
        <v>283165560</v>
      </c>
      <c r="T24" s="16">
        <v>254654644</v>
      </c>
      <c r="U24" s="16">
        <v>838640238</v>
      </c>
      <c r="V24" s="16">
        <v>2024183552</v>
      </c>
      <c r="W24" s="16">
        <v>4088100953</v>
      </c>
      <c r="X24" s="16">
        <v>935986700</v>
      </c>
      <c r="Y24" s="16">
        <v>1009706544</v>
      </c>
      <c r="Z24" s="16">
        <v>1266536967</v>
      </c>
      <c r="AA24" s="16">
        <v>690504503</v>
      </c>
      <c r="AB24" s="16">
        <v>161206756</v>
      </c>
      <c r="AC24" s="16">
        <v>115933387</v>
      </c>
      <c r="AD24" s="16">
        <v>426187960</v>
      </c>
      <c r="AE24" s="9">
        <v>114850564</v>
      </c>
    </row>
    <row r="25" spans="1:31" ht="13.5" x14ac:dyDescent="0.25">
      <c r="A25" s="20" t="s">
        <v>113</v>
      </c>
      <c r="B25" s="16">
        <v>70866605136</v>
      </c>
      <c r="C25" s="16">
        <v>531676274</v>
      </c>
      <c r="D25" s="16">
        <v>483499411</v>
      </c>
      <c r="E25" s="16">
        <v>652903341</v>
      </c>
      <c r="F25" s="16">
        <v>2034772758</v>
      </c>
      <c r="G25" s="16">
        <v>1314188889</v>
      </c>
      <c r="H25" s="16">
        <v>544874303</v>
      </c>
      <c r="I25" s="16">
        <v>999796088</v>
      </c>
      <c r="J25" s="16">
        <v>3516256975</v>
      </c>
      <c r="K25" s="16">
        <v>2821621007</v>
      </c>
      <c r="L25" s="16">
        <v>1674490457</v>
      </c>
      <c r="M25" s="16">
        <v>1237521844</v>
      </c>
      <c r="N25" s="16">
        <v>583803358</v>
      </c>
      <c r="O25" s="16">
        <v>916867196</v>
      </c>
      <c r="P25" s="16">
        <v>1947831928</v>
      </c>
      <c r="Q25" s="16">
        <v>514138703</v>
      </c>
      <c r="R25" s="16">
        <v>522495887</v>
      </c>
      <c r="S25" s="16">
        <v>290702614</v>
      </c>
      <c r="T25" s="16">
        <v>254654644</v>
      </c>
      <c r="U25" s="16">
        <v>851587966</v>
      </c>
      <c r="V25" s="16">
        <v>2060387865</v>
      </c>
      <c r="W25" s="16">
        <v>4497501522</v>
      </c>
      <c r="X25" s="16">
        <v>966566100</v>
      </c>
      <c r="Y25" s="16">
        <v>1016919401</v>
      </c>
      <c r="Z25" s="16">
        <v>1269330909</v>
      </c>
      <c r="AA25" s="16">
        <v>694890236</v>
      </c>
      <c r="AB25" s="16">
        <v>161206756</v>
      </c>
      <c r="AC25" s="16">
        <v>116085301</v>
      </c>
      <c r="AD25" s="16">
        <v>426187960</v>
      </c>
      <c r="AE25" s="9">
        <v>114850564</v>
      </c>
    </row>
    <row r="26" spans="1:31" ht="13.5" x14ac:dyDescent="0.25">
      <c r="A26" s="20" t="s">
        <v>114</v>
      </c>
      <c r="B26" s="16">
        <v>18904993346</v>
      </c>
      <c r="C26" s="16">
        <v>141594270</v>
      </c>
      <c r="D26" s="16">
        <v>123191907</v>
      </c>
      <c r="E26" s="16">
        <v>174384380</v>
      </c>
      <c r="F26" s="16">
        <v>622057572</v>
      </c>
      <c r="G26" s="16">
        <v>300285272</v>
      </c>
      <c r="H26" s="16">
        <v>137856618</v>
      </c>
      <c r="I26" s="16">
        <v>277962861</v>
      </c>
      <c r="J26" s="16">
        <v>1083412006</v>
      </c>
      <c r="K26" s="16">
        <v>658228189</v>
      </c>
      <c r="L26" s="16">
        <v>511454419</v>
      </c>
      <c r="M26" s="16">
        <v>315736355</v>
      </c>
      <c r="N26" s="16">
        <v>179187527</v>
      </c>
      <c r="O26" s="16">
        <v>350714817</v>
      </c>
      <c r="P26" s="16">
        <v>523086791</v>
      </c>
      <c r="Q26" s="16">
        <v>206069420</v>
      </c>
      <c r="R26" s="16">
        <v>111541280</v>
      </c>
      <c r="S26" s="16">
        <v>77646508</v>
      </c>
      <c r="T26" s="16">
        <v>74268127</v>
      </c>
      <c r="U26" s="16">
        <v>285345727</v>
      </c>
      <c r="V26" s="16">
        <v>447296986</v>
      </c>
      <c r="W26" s="16">
        <v>1293677541</v>
      </c>
      <c r="X26" s="16">
        <v>244338388</v>
      </c>
      <c r="Y26" s="16">
        <v>241234688</v>
      </c>
      <c r="Z26" s="16">
        <v>417726290</v>
      </c>
      <c r="AA26" s="16">
        <v>156248002</v>
      </c>
      <c r="AB26" s="16">
        <v>60418338</v>
      </c>
      <c r="AC26" s="16">
        <v>35442144</v>
      </c>
      <c r="AD26" s="16">
        <v>121923929</v>
      </c>
      <c r="AE26" s="9">
        <v>35816073</v>
      </c>
    </row>
    <row r="27" spans="1:31" ht="13.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"/>
    </row>
    <row r="28" spans="1:31" ht="13.5" x14ac:dyDescent="0.25">
      <c r="A28" s="20" t="s">
        <v>121</v>
      </c>
      <c r="B28" s="15">
        <f>+B25-B24</f>
        <v>455814813</v>
      </c>
      <c r="C28" s="15">
        <f t="shared" ref="C28:AE28" si="8">+C25-C24</f>
        <v>11940687</v>
      </c>
      <c r="D28" s="15">
        <f t="shared" si="8"/>
        <v>1704550</v>
      </c>
      <c r="E28" s="15">
        <f t="shared" si="8"/>
        <v>10087456</v>
      </c>
      <c r="F28" s="15">
        <f t="shared" si="8"/>
        <v>112734916</v>
      </c>
      <c r="G28" s="15">
        <f t="shared" si="8"/>
        <v>33806432</v>
      </c>
      <c r="H28" s="15">
        <f t="shared" si="8"/>
        <v>0</v>
      </c>
      <c r="I28" s="15">
        <f t="shared" si="8"/>
        <v>13794911</v>
      </c>
      <c r="J28" s="15">
        <f t="shared" si="8"/>
        <v>-6126496</v>
      </c>
      <c r="K28" s="15">
        <f t="shared" si="8"/>
        <v>58472274</v>
      </c>
      <c r="L28" s="15">
        <f t="shared" si="8"/>
        <v>0</v>
      </c>
      <c r="M28" s="15">
        <f t="shared" si="8"/>
        <v>47089284</v>
      </c>
      <c r="N28" s="15">
        <f t="shared" si="8"/>
        <v>950000</v>
      </c>
      <c r="O28" s="15">
        <f t="shared" si="8"/>
        <v>6751876</v>
      </c>
      <c r="P28" s="15">
        <f t="shared" si="8"/>
        <v>-3789000</v>
      </c>
      <c r="Q28" s="15">
        <f t="shared" si="8"/>
        <v>0</v>
      </c>
      <c r="R28" s="15">
        <f t="shared" si="8"/>
        <v>20106092</v>
      </c>
      <c r="S28" s="15">
        <f t="shared" si="8"/>
        <v>7537054</v>
      </c>
      <c r="T28" s="15">
        <f t="shared" si="8"/>
        <v>0</v>
      </c>
      <c r="U28" s="15">
        <f t="shared" si="8"/>
        <v>12947728</v>
      </c>
      <c r="V28" s="15">
        <f t="shared" si="8"/>
        <v>36204313</v>
      </c>
      <c r="W28" s="15">
        <f t="shared" si="8"/>
        <v>409400569</v>
      </c>
      <c r="X28" s="15">
        <f t="shared" si="8"/>
        <v>30579400</v>
      </c>
      <c r="Y28" s="15">
        <f t="shared" si="8"/>
        <v>7212857</v>
      </c>
      <c r="Z28" s="15">
        <f t="shared" si="8"/>
        <v>2793942</v>
      </c>
      <c r="AA28" s="15">
        <f t="shared" si="8"/>
        <v>4385733</v>
      </c>
      <c r="AB28" s="15">
        <f t="shared" si="8"/>
        <v>0</v>
      </c>
      <c r="AC28" s="15">
        <f t="shared" si="8"/>
        <v>151914</v>
      </c>
      <c r="AD28" s="15">
        <f t="shared" si="8"/>
        <v>0</v>
      </c>
      <c r="AE28" s="8">
        <f t="shared" si="8"/>
        <v>0</v>
      </c>
    </row>
    <row r="29" spans="1:31" ht="13.5" x14ac:dyDescent="0.25">
      <c r="A29" s="20" t="s">
        <v>122</v>
      </c>
      <c r="B29" s="15">
        <f>+B26-B24</f>
        <v>-51505796977</v>
      </c>
      <c r="C29" s="15">
        <f t="shared" ref="C29:AE29" si="9">+C26-C24</f>
        <v>-378141317</v>
      </c>
      <c r="D29" s="15">
        <f t="shared" si="9"/>
        <v>-358602954</v>
      </c>
      <c r="E29" s="15">
        <f t="shared" si="9"/>
        <v>-468431505</v>
      </c>
      <c r="F29" s="15">
        <f t="shared" si="9"/>
        <v>-1299980270</v>
      </c>
      <c r="G29" s="15">
        <f t="shared" si="9"/>
        <v>-980097185</v>
      </c>
      <c r="H29" s="15">
        <f t="shared" si="9"/>
        <v>-407017685</v>
      </c>
      <c r="I29" s="15">
        <f t="shared" si="9"/>
        <v>-708038316</v>
      </c>
      <c r="J29" s="15">
        <f t="shared" si="9"/>
        <v>-2438971465</v>
      </c>
      <c r="K29" s="15">
        <f t="shared" si="9"/>
        <v>-2104920544</v>
      </c>
      <c r="L29" s="15">
        <f t="shared" si="9"/>
        <v>-1163036038</v>
      </c>
      <c r="M29" s="15">
        <f t="shared" si="9"/>
        <v>-874696205</v>
      </c>
      <c r="N29" s="15">
        <f t="shared" si="9"/>
        <v>-403665831</v>
      </c>
      <c r="O29" s="15">
        <f t="shared" si="9"/>
        <v>-559400503</v>
      </c>
      <c r="P29" s="15">
        <f t="shared" si="9"/>
        <v>-1428534137</v>
      </c>
      <c r="Q29" s="15">
        <f t="shared" si="9"/>
        <v>-308069283</v>
      </c>
      <c r="R29" s="15">
        <f t="shared" si="9"/>
        <v>-390848515</v>
      </c>
      <c r="S29" s="15">
        <f t="shared" si="9"/>
        <v>-205519052</v>
      </c>
      <c r="T29" s="15">
        <f t="shared" si="9"/>
        <v>-180386517</v>
      </c>
      <c r="U29" s="15">
        <f t="shared" si="9"/>
        <v>-553294511</v>
      </c>
      <c r="V29" s="15">
        <f t="shared" si="9"/>
        <v>-1576886566</v>
      </c>
      <c r="W29" s="15">
        <f t="shared" si="9"/>
        <v>-2794423412</v>
      </c>
      <c r="X29" s="15">
        <f t="shared" si="9"/>
        <v>-691648312</v>
      </c>
      <c r="Y29" s="15">
        <f t="shared" si="9"/>
        <v>-768471856</v>
      </c>
      <c r="Z29" s="15">
        <f t="shared" si="9"/>
        <v>-848810677</v>
      </c>
      <c r="AA29" s="15">
        <f t="shared" si="9"/>
        <v>-534256501</v>
      </c>
      <c r="AB29" s="15">
        <f t="shared" si="9"/>
        <v>-100788418</v>
      </c>
      <c r="AC29" s="15">
        <f t="shared" si="9"/>
        <v>-80491243</v>
      </c>
      <c r="AD29" s="15">
        <f t="shared" si="9"/>
        <v>-304264031</v>
      </c>
      <c r="AE29" s="8">
        <f t="shared" si="9"/>
        <v>-79034491</v>
      </c>
    </row>
    <row r="30" spans="1:31" ht="13.5" x14ac:dyDescent="0.25">
      <c r="A30" s="20" t="s">
        <v>123</v>
      </c>
      <c r="B30" s="15">
        <f>+B26-B25</f>
        <v>-51961611790</v>
      </c>
      <c r="C30" s="15">
        <f t="shared" ref="C30:AE30" si="10">+C26-C25</f>
        <v>-390082004</v>
      </c>
      <c r="D30" s="15">
        <f t="shared" si="10"/>
        <v>-360307504</v>
      </c>
      <c r="E30" s="15">
        <f t="shared" si="10"/>
        <v>-478518961</v>
      </c>
      <c r="F30" s="15">
        <f t="shared" si="10"/>
        <v>-1412715186</v>
      </c>
      <c r="G30" s="15">
        <f t="shared" si="10"/>
        <v>-1013903617</v>
      </c>
      <c r="H30" s="15">
        <f t="shared" si="10"/>
        <v>-407017685</v>
      </c>
      <c r="I30" s="15">
        <f t="shared" si="10"/>
        <v>-721833227</v>
      </c>
      <c r="J30" s="15">
        <f t="shared" si="10"/>
        <v>-2432844969</v>
      </c>
      <c r="K30" s="15">
        <f t="shared" si="10"/>
        <v>-2163392818</v>
      </c>
      <c r="L30" s="15">
        <f t="shared" si="10"/>
        <v>-1163036038</v>
      </c>
      <c r="M30" s="15">
        <f t="shared" si="10"/>
        <v>-921785489</v>
      </c>
      <c r="N30" s="15">
        <f t="shared" si="10"/>
        <v>-404615831</v>
      </c>
      <c r="O30" s="15">
        <f t="shared" si="10"/>
        <v>-566152379</v>
      </c>
      <c r="P30" s="15">
        <f t="shared" si="10"/>
        <v>-1424745137</v>
      </c>
      <c r="Q30" s="15">
        <f t="shared" si="10"/>
        <v>-308069283</v>
      </c>
      <c r="R30" s="15">
        <f t="shared" si="10"/>
        <v>-410954607</v>
      </c>
      <c r="S30" s="15">
        <f t="shared" si="10"/>
        <v>-213056106</v>
      </c>
      <c r="T30" s="15">
        <f t="shared" si="10"/>
        <v>-180386517</v>
      </c>
      <c r="U30" s="15">
        <f t="shared" si="10"/>
        <v>-566242239</v>
      </c>
      <c r="V30" s="15">
        <f t="shared" si="10"/>
        <v>-1613090879</v>
      </c>
      <c r="W30" s="15">
        <f t="shared" si="10"/>
        <v>-3203823981</v>
      </c>
      <c r="X30" s="15">
        <f t="shared" si="10"/>
        <v>-722227712</v>
      </c>
      <c r="Y30" s="15">
        <f t="shared" si="10"/>
        <v>-775684713</v>
      </c>
      <c r="Z30" s="15">
        <f t="shared" si="10"/>
        <v>-851604619</v>
      </c>
      <c r="AA30" s="15">
        <f t="shared" si="10"/>
        <v>-538642234</v>
      </c>
      <c r="AB30" s="15">
        <f t="shared" si="10"/>
        <v>-100788418</v>
      </c>
      <c r="AC30" s="15">
        <f t="shared" si="10"/>
        <v>-80643157</v>
      </c>
      <c r="AD30" s="15">
        <f t="shared" si="10"/>
        <v>-304264031</v>
      </c>
      <c r="AE30" s="8">
        <f t="shared" si="10"/>
        <v>-79034491</v>
      </c>
    </row>
    <row r="31" spans="1:31" ht="13.5" x14ac:dyDescent="0.25">
      <c r="A31" s="20" t="s">
        <v>124</v>
      </c>
      <c r="B31" s="17">
        <f>IF(B24=0,0,B26*100/B24)</f>
        <v>26.849568452897479</v>
      </c>
      <c r="C31" s="17">
        <f t="shared" ref="C31:AE31" si="11">IF(C24=0,0,C26*100/C24)</f>
        <v>27.243520271010421</v>
      </c>
      <c r="D31" s="17">
        <f t="shared" si="11"/>
        <v>25.569369242400448</v>
      </c>
      <c r="E31" s="17">
        <f t="shared" si="11"/>
        <v>27.128200168855503</v>
      </c>
      <c r="F31" s="17">
        <f t="shared" si="11"/>
        <v>32.364480990275943</v>
      </c>
      <c r="G31" s="17">
        <f t="shared" si="11"/>
        <v>23.452779312798722</v>
      </c>
      <c r="H31" s="17">
        <f t="shared" si="11"/>
        <v>25.30062754675366</v>
      </c>
      <c r="I31" s="17">
        <f t="shared" si="11"/>
        <v>28.19092588162296</v>
      </c>
      <c r="J31" s="17">
        <f t="shared" si="11"/>
        <v>30.757923290289025</v>
      </c>
      <c r="K31" s="17">
        <f t="shared" si="11"/>
        <v>23.821670586850743</v>
      </c>
      <c r="L31" s="17">
        <f t="shared" si="11"/>
        <v>30.543883774429894</v>
      </c>
      <c r="M31" s="17">
        <f t="shared" si="11"/>
        <v>26.522825870959039</v>
      </c>
      <c r="N31" s="17">
        <f t="shared" si="11"/>
        <v>30.743157698338251</v>
      </c>
      <c r="O31" s="17">
        <f t="shared" si="11"/>
        <v>38.5352063956027</v>
      </c>
      <c r="P31" s="17">
        <f t="shared" si="11"/>
        <v>26.80268404049416</v>
      </c>
      <c r="Q31" s="17">
        <f t="shared" si="11"/>
        <v>40.080511114527006</v>
      </c>
      <c r="R31" s="17">
        <f t="shared" si="11"/>
        <v>22.202138879035154</v>
      </c>
      <c r="S31" s="17">
        <f t="shared" si="11"/>
        <v>27.420886918592785</v>
      </c>
      <c r="T31" s="17">
        <f t="shared" si="11"/>
        <v>29.164253921872323</v>
      </c>
      <c r="U31" s="17">
        <f t="shared" si="11"/>
        <v>34.02480754804899</v>
      </c>
      <c r="V31" s="17">
        <f t="shared" si="11"/>
        <v>22.097649472452584</v>
      </c>
      <c r="W31" s="17">
        <f t="shared" si="11"/>
        <v>31.644950941112437</v>
      </c>
      <c r="X31" s="17">
        <f t="shared" si="11"/>
        <v>26.104899567483169</v>
      </c>
      <c r="Y31" s="17">
        <f t="shared" si="11"/>
        <v>23.891564280086513</v>
      </c>
      <c r="Z31" s="17">
        <f t="shared" si="11"/>
        <v>32.981768466612785</v>
      </c>
      <c r="AA31" s="17">
        <f t="shared" si="11"/>
        <v>22.628093129176886</v>
      </c>
      <c r="AB31" s="17">
        <f t="shared" si="11"/>
        <v>37.478787799687503</v>
      </c>
      <c r="AC31" s="17">
        <f t="shared" si="11"/>
        <v>30.571127883980481</v>
      </c>
      <c r="AD31" s="17">
        <f t="shared" si="11"/>
        <v>28.608018161751918</v>
      </c>
      <c r="AE31" s="10">
        <f t="shared" si="11"/>
        <v>31.184934363927024</v>
      </c>
    </row>
    <row r="32" spans="1:31" ht="13.5" x14ac:dyDescent="0.25">
      <c r="A32" s="20" t="s">
        <v>125</v>
      </c>
      <c r="B32" s="17">
        <f>IF(B25=0,0,B26*100/B25)</f>
        <v>26.676871722187698</v>
      </c>
      <c r="C32" s="17">
        <f t="shared" ref="C32:AE32" si="12">IF(C25=0,0,C26*100/C25)</f>
        <v>26.631669857060427</v>
      </c>
      <c r="D32" s="17">
        <f t="shared" si="12"/>
        <v>25.479225868177945</v>
      </c>
      <c r="E32" s="17">
        <f t="shared" si="12"/>
        <v>26.709065346933183</v>
      </c>
      <c r="F32" s="17">
        <f t="shared" si="12"/>
        <v>30.571353462163856</v>
      </c>
      <c r="G32" s="17">
        <f t="shared" si="12"/>
        <v>22.84947578795121</v>
      </c>
      <c r="H32" s="17">
        <f t="shared" si="12"/>
        <v>25.30062754675366</v>
      </c>
      <c r="I32" s="17">
        <f t="shared" si="12"/>
        <v>27.801955252299408</v>
      </c>
      <c r="J32" s="17">
        <f t="shared" si="12"/>
        <v>30.811513882599549</v>
      </c>
      <c r="K32" s="17">
        <f t="shared" si="12"/>
        <v>23.328015611134127</v>
      </c>
      <c r="L32" s="17">
        <f t="shared" si="12"/>
        <v>30.543883774429894</v>
      </c>
      <c r="M32" s="17">
        <f t="shared" si="12"/>
        <v>25.513598530063604</v>
      </c>
      <c r="N32" s="17">
        <f t="shared" si="12"/>
        <v>30.693130579766208</v>
      </c>
      <c r="O32" s="17">
        <f t="shared" si="12"/>
        <v>38.251430363094812</v>
      </c>
      <c r="P32" s="17">
        <f t="shared" si="12"/>
        <v>26.854821685621328</v>
      </c>
      <c r="Q32" s="17">
        <f t="shared" si="12"/>
        <v>40.080511114527006</v>
      </c>
      <c r="R32" s="17">
        <f t="shared" si="12"/>
        <v>21.347781441961857</v>
      </c>
      <c r="S32" s="17">
        <f t="shared" si="12"/>
        <v>26.709944892342797</v>
      </c>
      <c r="T32" s="17">
        <f t="shared" si="12"/>
        <v>29.164253921872323</v>
      </c>
      <c r="U32" s="17">
        <f t="shared" si="12"/>
        <v>33.507486999880882</v>
      </c>
      <c r="V32" s="17">
        <f t="shared" si="12"/>
        <v>21.709358397915047</v>
      </c>
      <c r="W32" s="17">
        <f t="shared" si="12"/>
        <v>28.764360271404929</v>
      </c>
      <c r="X32" s="17">
        <f t="shared" si="12"/>
        <v>25.279014854752305</v>
      </c>
      <c r="Y32" s="17">
        <f t="shared" si="12"/>
        <v>23.722104993058345</v>
      </c>
      <c r="Z32" s="17">
        <f t="shared" si="12"/>
        <v>32.909171835190847</v>
      </c>
      <c r="AA32" s="17">
        <f t="shared" si="12"/>
        <v>22.485278092179151</v>
      </c>
      <c r="AB32" s="17">
        <f t="shared" si="12"/>
        <v>37.478787799687503</v>
      </c>
      <c r="AC32" s="17">
        <f t="shared" si="12"/>
        <v>30.53112124850329</v>
      </c>
      <c r="AD32" s="17">
        <f t="shared" si="12"/>
        <v>28.608018161751918</v>
      </c>
      <c r="AE32" s="10">
        <f t="shared" si="12"/>
        <v>31.184934363927024</v>
      </c>
    </row>
    <row r="33" spans="1:31" ht="13.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</row>
    <row r="34" spans="1:31" ht="13.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"/>
    </row>
    <row r="35" spans="1:31" ht="13.5" x14ac:dyDescent="0.25">
      <c r="A35" s="20" t="s">
        <v>127</v>
      </c>
      <c r="B35" s="16">
        <v>59375920935</v>
      </c>
      <c r="C35" s="16">
        <v>468087549</v>
      </c>
      <c r="D35" s="16">
        <v>394800236</v>
      </c>
      <c r="E35" s="16">
        <v>540375276</v>
      </c>
      <c r="F35" s="16">
        <v>1609772399</v>
      </c>
      <c r="G35" s="16">
        <v>1071330062</v>
      </c>
      <c r="H35" s="16">
        <v>506374303</v>
      </c>
      <c r="I35" s="16">
        <v>912736772</v>
      </c>
      <c r="J35" s="16">
        <v>3064960261</v>
      </c>
      <c r="K35" s="16">
        <v>2258348868</v>
      </c>
      <c r="L35" s="16">
        <v>1483959805</v>
      </c>
      <c r="M35" s="16">
        <v>1070958133</v>
      </c>
      <c r="N35" s="16">
        <v>475184441</v>
      </c>
      <c r="O35" s="16">
        <v>762762844</v>
      </c>
      <c r="P35" s="16">
        <v>1742211876</v>
      </c>
      <c r="Q35" s="16">
        <v>454206168</v>
      </c>
      <c r="R35" s="16">
        <v>456059519</v>
      </c>
      <c r="S35" s="16">
        <v>276810560</v>
      </c>
      <c r="T35" s="16">
        <v>240911731</v>
      </c>
      <c r="U35" s="16">
        <v>728257810</v>
      </c>
      <c r="V35" s="16">
        <v>1642479809</v>
      </c>
      <c r="W35" s="16">
        <v>3065058376</v>
      </c>
      <c r="X35" s="16">
        <v>876497200</v>
      </c>
      <c r="Y35" s="16">
        <v>900274440</v>
      </c>
      <c r="Z35" s="16">
        <v>1155798358</v>
      </c>
      <c r="AA35" s="16">
        <v>532204428</v>
      </c>
      <c r="AB35" s="16">
        <v>112862704</v>
      </c>
      <c r="AC35" s="16">
        <v>88733343</v>
      </c>
      <c r="AD35" s="16">
        <v>412210961</v>
      </c>
      <c r="AE35" s="9">
        <v>114450564</v>
      </c>
    </row>
    <row r="36" spans="1:31" ht="13.5" x14ac:dyDescent="0.25">
      <c r="A36" s="20" t="s">
        <v>128</v>
      </c>
      <c r="B36" s="16">
        <v>59409743936</v>
      </c>
      <c r="C36" s="16">
        <v>474913760</v>
      </c>
      <c r="D36" s="16">
        <v>395303236</v>
      </c>
      <c r="E36" s="16">
        <v>540370276</v>
      </c>
      <c r="F36" s="16">
        <v>1614855309</v>
      </c>
      <c r="G36" s="16">
        <v>1073385062</v>
      </c>
      <c r="H36" s="16">
        <v>506374303</v>
      </c>
      <c r="I36" s="16">
        <v>915453854</v>
      </c>
      <c r="J36" s="16">
        <v>3066152356</v>
      </c>
      <c r="K36" s="16">
        <v>2259622633</v>
      </c>
      <c r="L36" s="16">
        <v>1483959805</v>
      </c>
      <c r="M36" s="16">
        <v>1059023943</v>
      </c>
      <c r="N36" s="16">
        <v>475184441</v>
      </c>
      <c r="O36" s="16">
        <v>764727998</v>
      </c>
      <c r="P36" s="16">
        <v>1742012876</v>
      </c>
      <c r="Q36" s="16">
        <v>454206168</v>
      </c>
      <c r="R36" s="16">
        <v>458189282</v>
      </c>
      <c r="S36" s="16">
        <v>276810560</v>
      </c>
      <c r="T36" s="16">
        <v>240911731</v>
      </c>
      <c r="U36" s="16">
        <v>732036210</v>
      </c>
      <c r="V36" s="16">
        <v>1650933669</v>
      </c>
      <c r="W36" s="16">
        <v>3070759952</v>
      </c>
      <c r="X36" s="16">
        <v>902082100</v>
      </c>
      <c r="Y36" s="16">
        <v>900274440</v>
      </c>
      <c r="Z36" s="16">
        <v>1155798358</v>
      </c>
      <c r="AA36" s="16">
        <v>532490161</v>
      </c>
      <c r="AB36" s="16">
        <v>112862704</v>
      </c>
      <c r="AC36" s="16">
        <v>88733343</v>
      </c>
      <c r="AD36" s="16">
        <v>412210961</v>
      </c>
      <c r="AE36" s="9">
        <v>114450564</v>
      </c>
    </row>
    <row r="37" spans="1:31" ht="13.5" x14ac:dyDescent="0.25">
      <c r="A37" s="20" t="s">
        <v>129</v>
      </c>
      <c r="B37" s="16">
        <v>16952779134</v>
      </c>
      <c r="C37" s="16">
        <v>129681971</v>
      </c>
      <c r="D37" s="16">
        <v>114994028</v>
      </c>
      <c r="E37" s="16">
        <v>156557587</v>
      </c>
      <c r="F37" s="16">
        <v>572248719</v>
      </c>
      <c r="G37" s="16">
        <v>277828817</v>
      </c>
      <c r="H37" s="16">
        <v>135367384</v>
      </c>
      <c r="I37" s="16">
        <v>255396951</v>
      </c>
      <c r="J37" s="16">
        <v>992776353</v>
      </c>
      <c r="K37" s="16">
        <v>604259125</v>
      </c>
      <c r="L37" s="16">
        <v>429067629</v>
      </c>
      <c r="M37" s="16">
        <v>285220115</v>
      </c>
      <c r="N37" s="16">
        <v>162053177</v>
      </c>
      <c r="O37" s="16">
        <v>334021988</v>
      </c>
      <c r="P37" s="16">
        <v>496849302</v>
      </c>
      <c r="Q37" s="16">
        <v>188774463</v>
      </c>
      <c r="R37" s="16">
        <v>103626475</v>
      </c>
      <c r="S37" s="16">
        <v>73195267</v>
      </c>
      <c r="T37" s="16">
        <v>70643270</v>
      </c>
      <c r="U37" s="16">
        <v>245342805</v>
      </c>
      <c r="V37" s="16">
        <v>375892649</v>
      </c>
      <c r="W37" s="16">
        <v>1012867420</v>
      </c>
      <c r="X37" s="16">
        <v>228399020</v>
      </c>
      <c r="Y37" s="16">
        <v>230995527</v>
      </c>
      <c r="Z37" s="16">
        <v>308489256</v>
      </c>
      <c r="AA37" s="16">
        <v>139607309</v>
      </c>
      <c r="AB37" s="16">
        <v>32166046</v>
      </c>
      <c r="AC37" s="16">
        <v>29672513</v>
      </c>
      <c r="AD37" s="16">
        <v>119543001</v>
      </c>
      <c r="AE37" s="9">
        <v>35747742</v>
      </c>
    </row>
    <row r="38" spans="1:31" ht="13.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"/>
    </row>
    <row r="39" spans="1:31" ht="13.5" x14ac:dyDescent="0.25">
      <c r="A39" s="20" t="s">
        <v>130</v>
      </c>
      <c r="B39" s="15">
        <f>+B36-B35</f>
        <v>33823001</v>
      </c>
      <c r="C39" s="15">
        <f t="shared" ref="C39:AE39" si="13">+C36-C35</f>
        <v>6826211</v>
      </c>
      <c r="D39" s="15">
        <f t="shared" si="13"/>
        <v>503000</v>
      </c>
      <c r="E39" s="15">
        <f t="shared" si="13"/>
        <v>-5000</v>
      </c>
      <c r="F39" s="15">
        <f t="shared" si="13"/>
        <v>5082910</v>
      </c>
      <c r="G39" s="15">
        <f t="shared" si="13"/>
        <v>2055000</v>
      </c>
      <c r="H39" s="15">
        <f t="shared" si="13"/>
        <v>0</v>
      </c>
      <c r="I39" s="15">
        <f t="shared" si="13"/>
        <v>2717082</v>
      </c>
      <c r="J39" s="15">
        <f t="shared" si="13"/>
        <v>1192095</v>
      </c>
      <c r="K39" s="15">
        <f t="shared" si="13"/>
        <v>1273765</v>
      </c>
      <c r="L39" s="15">
        <f t="shared" si="13"/>
        <v>0</v>
      </c>
      <c r="M39" s="15">
        <f t="shared" si="13"/>
        <v>-11934190</v>
      </c>
      <c r="N39" s="15">
        <f t="shared" si="13"/>
        <v>0</v>
      </c>
      <c r="O39" s="15">
        <f t="shared" si="13"/>
        <v>1965154</v>
      </c>
      <c r="P39" s="15">
        <f t="shared" si="13"/>
        <v>-199000</v>
      </c>
      <c r="Q39" s="15">
        <f t="shared" si="13"/>
        <v>0</v>
      </c>
      <c r="R39" s="15">
        <f t="shared" si="13"/>
        <v>2129763</v>
      </c>
      <c r="S39" s="15">
        <f t="shared" si="13"/>
        <v>0</v>
      </c>
      <c r="T39" s="15">
        <f t="shared" si="13"/>
        <v>0</v>
      </c>
      <c r="U39" s="15">
        <f t="shared" si="13"/>
        <v>3778400</v>
      </c>
      <c r="V39" s="15">
        <f t="shared" si="13"/>
        <v>8453860</v>
      </c>
      <c r="W39" s="15">
        <f t="shared" si="13"/>
        <v>5701576</v>
      </c>
      <c r="X39" s="15">
        <f t="shared" si="13"/>
        <v>25584900</v>
      </c>
      <c r="Y39" s="15">
        <f t="shared" si="13"/>
        <v>0</v>
      </c>
      <c r="Z39" s="15">
        <f t="shared" si="13"/>
        <v>0</v>
      </c>
      <c r="AA39" s="15">
        <f t="shared" si="13"/>
        <v>285733</v>
      </c>
      <c r="AB39" s="15">
        <f t="shared" si="13"/>
        <v>0</v>
      </c>
      <c r="AC39" s="15">
        <f t="shared" si="13"/>
        <v>0</v>
      </c>
      <c r="AD39" s="15">
        <f t="shared" si="13"/>
        <v>0</v>
      </c>
      <c r="AE39" s="8">
        <f t="shared" si="13"/>
        <v>0</v>
      </c>
    </row>
    <row r="40" spans="1:31" ht="13.5" x14ac:dyDescent="0.25">
      <c r="A40" s="20" t="s">
        <v>122</v>
      </c>
      <c r="B40" s="15">
        <f>+B37-B35</f>
        <v>-42423141801</v>
      </c>
      <c r="C40" s="15">
        <f t="shared" ref="C40:AE40" si="14">+C37-C35</f>
        <v>-338405578</v>
      </c>
      <c r="D40" s="15">
        <f t="shared" si="14"/>
        <v>-279806208</v>
      </c>
      <c r="E40" s="15">
        <f t="shared" si="14"/>
        <v>-383817689</v>
      </c>
      <c r="F40" s="15">
        <f t="shared" si="14"/>
        <v>-1037523680</v>
      </c>
      <c r="G40" s="15">
        <f t="shared" si="14"/>
        <v>-793501245</v>
      </c>
      <c r="H40" s="15">
        <f t="shared" si="14"/>
        <v>-371006919</v>
      </c>
      <c r="I40" s="15">
        <f t="shared" si="14"/>
        <v>-657339821</v>
      </c>
      <c r="J40" s="15">
        <f t="shared" si="14"/>
        <v>-2072183908</v>
      </c>
      <c r="K40" s="15">
        <f t="shared" si="14"/>
        <v>-1654089743</v>
      </c>
      <c r="L40" s="15">
        <f t="shared" si="14"/>
        <v>-1054892176</v>
      </c>
      <c r="M40" s="15">
        <f t="shared" si="14"/>
        <v>-785738018</v>
      </c>
      <c r="N40" s="15">
        <f t="shared" si="14"/>
        <v>-313131264</v>
      </c>
      <c r="O40" s="15">
        <f t="shared" si="14"/>
        <v>-428740856</v>
      </c>
      <c r="P40" s="15">
        <f t="shared" si="14"/>
        <v>-1245362574</v>
      </c>
      <c r="Q40" s="15">
        <f t="shared" si="14"/>
        <v>-265431705</v>
      </c>
      <c r="R40" s="15">
        <f t="shared" si="14"/>
        <v>-352433044</v>
      </c>
      <c r="S40" s="15">
        <f t="shared" si="14"/>
        <v>-203615293</v>
      </c>
      <c r="T40" s="15">
        <f t="shared" si="14"/>
        <v>-170268461</v>
      </c>
      <c r="U40" s="15">
        <f t="shared" si="14"/>
        <v>-482915005</v>
      </c>
      <c r="V40" s="15">
        <f t="shared" si="14"/>
        <v>-1266587160</v>
      </c>
      <c r="W40" s="15">
        <f t="shared" si="14"/>
        <v>-2052190956</v>
      </c>
      <c r="X40" s="15">
        <f t="shared" si="14"/>
        <v>-648098180</v>
      </c>
      <c r="Y40" s="15">
        <f t="shared" si="14"/>
        <v>-669278913</v>
      </c>
      <c r="Z40" s="15">
        <f t="shared" si="14"/>
        <v>-847309102</v>
      </c>
      <c r="AA40" s="15">
        <f t="shared" si="14"/>
        <v>-392597119</v>
      </c>
      <c r="AB40" s="15">
        <f t="shared" si="14"/>
        <v>-80696658</v>
      </c>
      <c r="AC40" s="15">
        <f t="shared" si="14"/>
        <v>-59060830</v>
      </c>
      <c r="AD40" s="15">
        <f t="shared" si="14"/>
        <v>-292667960</v>
      </c>
      <c r="AE40" s="8">
        <f t="shared" si="14"/>
        <v>-78702822</v>
      </c>
    </row>
    <row r="41" spans="1:31" ht="13.5" x14ac:dyDescent="0.25">
      <c r="A41" s="20" t="s">
        <v>123</v>
      </c>
      <c r="B41" s="15">
        <f>+B37-B36</f>
        <v>-42456964802</v>
      </c>
      <c r="C41" s="15">
        <f t="shared" ref="C41:AE41" si="15">+C37-C36</f>
        <v>-345231789</v>
      </c>
      <c r="D41" s="15">
        <f t="shared" si="15"/>
        <v>-280309208</v>
      </c>
      <c r="E41" s="15">
        <f t="shared" si="15"/>
        <v>-383812689</v>
      </c>
      <c r="F41" s="15">
        <f t="shared" si="15"/>
        <v>-1042606590</v>
      </c>
      <c r="G41" s="15">
        <f t="shared" si="15"/>
        <v>-795556245</v>
      </c>
      <c r="H41" s="15">
        <f t="shared" si="15"/>
        <v>-371006919</v>
      </c>
      <c r="I41" s="15">
        <f t="shared" si="15"/>
        <v>-660056903</v>
      </c>
      <c r="J41" s="15">
        <f t="shared" si="15"/>
        <v>-2073376003</v>
      </c>
      <c r="K41" s="15">
        <f t="shared" si="15"/>
        <v>-1655363508</v>
      </c>
      <c r="L41" s="15">
        <f t="shared" si="15"/>
        <v>-1054892176</v>
      </c>
      <c r="M41" s="15">
        <f t="shared" si="15"/>
        <v>-773803828</v>
      </c>
      <c r="N41" s="15">
        <f t="shared" si="15"/>
        <v>-313131264</v>
      </c>
      <c r="O41" s="15">
        <f t="shared" si="15"/>
        <v>-430706010</v>
      </c>
      <c r="P41" s="15">
        <f t="shared" si="15"/>
        <v>-1245163574</v>
      </c>
      <c r="Q41" s="15">
        <f t="shared" si="15"/>
        <v>-265431705</v>
      </c>
      <c r="R41" s="15">
        <f t="shared" si="15"/>
        <v>-354562807</v>
      </c>
      <c r="S41" s="15">
        <f t="shared" si="15"/>
        <v>-203615293</v>
      </c>
      <c r="T41" s="15">
        <f t="shared" si="15"/>
        <v>-170268461</v>
      </c>
      <c r="U41" s="15">
        <f t="shared" si="15"/>
        <v>-486693405</v>
      </c>
      <c r="V41" s="15">
        <f t="shared" si="15"/>
        <v>-1275041020</v>
      </c>
      <c r="W41" s="15">
        <f t="shared" si="15"/>
        <v>-2057892532</v>
      </c>
      <c r="X41" s="15">
        <f t="shared" si="15"/>
        <v>-673683080</v>
      </c>
      <c r="Y41" s="15">
        <f t="shared" si="15"/>
        <v>-669278913</v>
      </c>
      <c r="Z41" s="15">
        <f t="shared" si="15"/>
        <v>-847309102</v>
      </c>
      <c r="AA41" s="15">
        <f t="shared" si="15"/>
        <v>-392882852</v>
      </c>
      <c r="AB41" s="15">
        <f t="shared" si="15"/>
        <v>-80696658</v>
      </c>
      <c r="AC41" s="15">
        <f t="shared" si="15"/>
        <v>-59060830</v>
      </c>
      <c r="AD41" s="15">
        <f t="shared" si="15"/>
        <v>-292667960</v>
      </c>
      <c r="AE41" s="8">
        <f t="shared" si="15"/>
        <v>-78702822</v>
      </c>
    </row>
    <row r="42" spans="1:31" ht="13.5" x14ac:dyDescent="0.25">
      <c r="A42" s="20" t="s">
        <v>124</v>
      </c>
      <c r="B42" s="17">
        <f>IF(B35=0,0,B37*100/B35)</f>
        <v>28.551606218552035</v>
      </c>
      <c r="C42" s="17">
        <f t="shared" ref="C42:AE42" si="16">IF(C35=0,0,C37*100/C35)</f>
        <v>27.704640142008991</v>
      </c>
      <c r="D42" s="17">
        <f t="shared" si="16"/>
        <v>29.127142669691818</v>
      </c>
      <c r="E42" s="17">
        <f t="shared" si="16"/>
        <v>28.972011480406813</v>
      </c>
      <c r="F42" s="17">
        <f t="shared" si="16"/>
        <v>35.548424072588411</v>
      </c>
      <c r="G42" s="17">
        <f t="shared" si="16"/>
        <v>25.933073928807573</v>
      </c>
      <c r="H42" s="17">
        <f t="shared" si="16"/>
        <v>26.732672491084131</v>
      </c>
      <c r="I42" s="17">
        <f t="shared" si="16"/>
        <v>27.981446440507824</v>
      </c>
      <c r="J42" s="17">
        <f t="shared" si="16"/>
        <v>32.391165576681516</v>
      </c>
      <c r="K42" s="17">
        <f t="shared" si="16"/>
        <v>26.756677569269161</v>
      </c>
      <c r="L42" s="17">
        <f t="shared" si="16"/>
        <v>28.913696149606963</v>
      </c>
      <c r="M42" s="17">
        <f t="shared" si="16"/>
        <v>26.6322376394895</v>
      </c>
      <c r="N42" s="17">
        <f t="shared" si="16"/>
        <v>34.103216144654873</v>
      </c>
      <c r="O42" s="17">
        <f t="shared" si="16"/>
        <v>43.79106699119707</v>
      </c>
      <c r="P42" s="17">
        <f t="shared" si="16"/>
        <v>28.51830531317076</v>
      </c>
      <c r="Q42" s="17">
        <f t="shared" si="16"/>
        <v>41.561404555827167</v>
      </c>
      <c r="R42" s="17">
        <f t="shared" si="16"/>
        <v>22.722138379486385</v>
      </c>
      <c r="S42" s="17">
        <f t="shared" si="16"/>
        <v>26.442368022376026</v>
      </c>
      <c r="T42" s="17">
        <f t="shared" si="16"/>
        <v>29.323300159260405</v>
      </c>
      <c r="U42" s="17">
        <f t="shared" si="16"/>
        <v>33.689004310163185</v>
      </c>
      <c r="V42" s="17">
        <f t="shared" si="16"/>
        <v>22.88567852951914</v>
      </c>
      <c r="W42" s="17">
        <f t="shared" si="16"/>
        <v>33.045615963824631</v>
      </c>
      <c r="X42" s="17">
        <f t="shared" si="16"/>
        <v>26.058157401985998</v>
      </c>
      <c r="Y42" s="17">
        <f t="shared" si="16"/>
        <v>25.658345581820583</v>
      </c>
      <c r="Z42" s="17">
        <f t="shared" si="16"/>
        <v>26.690577457975589</v>
      </c>
      <c r="AA42" s="17">
        <f t="shared" si="16"/>
        <v>26.231895424966286</v>
      </c>
      <c r="AB42" s="17">
        <f t="shared" si="16"/>
        <v>28.500155374622249</v>
      </c>
      <c r="AC42" s="17">
        <f t="shared" si="16"/>
        <v>33.440093652281305</v>
      </c>
      <c r="AD42" s="17">
        <f t="shared" si="16"/>
        <v>29.000442081888259</v>
      </c>
      <c r="AE42" s="10">
        <f t="shared" si="16"/>
        <v>31.234220916552232</v>
      </c>
    </row>
    <row r="43" spans="1:31" ht="13.5" x14ac:dyDescent="0.25">
      <c r="A43" s="20" t="s">
        <v>125</v>
      </c>
      <c r="B43" s="17">
        <f>IF(B36=0,0,B37*100/B36)</f>
        <v>28.535351292310946</v>
      </c>
      <c r="C43" s="17">
        <f t="shared" ref="C43:AE43" si="17">IF(C36=0,0,C37*100/C36)</f>
        <v>27.306425276033274</v>
      </c>
      <c r="D43" s="17">
        <f t="shared" si="17"/>
        <v>29.090080102455826</v>
      </c>
      <c r="E43" s="17">
        <f t="shared" si="17"/>
        <v>28.972279555953961</v>
      </c>
      <c r="F43" s="17">
        <f t="shared" si="17"/>
        <v>35.436532041645599</v>
      </c>
      <c r="G43" s="17">
        <f t="shared" si="17"/>
        <v>25.883424954911476</v>
      </c>
      <c r="H43" s="17">
        <f t="shared" si="17"/>
        <v>26.732672491084131</v>
      </c>
      <c r="I43" s="17">
        <f t="shared" si="17"/>
        <v>27.89839705016961</v>
      </c>
      <c r="J43" s="17">
        <f t="shared" si="17"/>
        <v>32.378572155988458</v>
      </c>
      <c r="K43" s="17">
        <f t="shared" si="17"/>
        <v>26.741594643958411</v>
      </c>
      <c r="L43" s="17">
        <f t="shared" si="17"/>
        <v>28.913696149606963</v>
      </c>
      <c r="M43" s="17">
        <f t="shared" si="17"/>
        <v>26.932357562382325</v>
      </c>
      <c r="N43" s="17">
        <f t="shared" si="17"/>
        <v>34.103216144654873</v>
      </c>
      <c r="O43" s="17">
        <f t="shared" si="17"/>
        <v>43.678535227371128</v>
      </c>
      <c r="P43" s="17">
        <f t="shared" si="17"/>
        <v>28.521563120753878</v>
      </c>
      <c r="Q43" s="17">
        <f t="shared" si="17"/>
        <v>41.561404555827167</v>
      </c>
      <c r="R43" s="17">
        <f t="shared" si="17"/>
        <v>22.616520959999235</v>
      </c>
      <c r="S43" s="17">
        <f t="shared" si="17"/>
        <v>26.442368022376026</v>
      </c>
      <c r="T43" s="17">
        <f t="shared" si="17"/>
        <v>29.323300159260405</v>
      </c>
      <c r="U43" s="17">
        <f t="shared" si="17"/>
        <v>33.515118739822995</v>
      </c>
      <c r="V43" s="17">
        <f t="shared" si="17"/>
        <v>22.768488889543629</v>
      </c>
      <c r="W43" s="17">
        <f t="shared" si="17"/>
        <v>32.984259135603054</v>
      </c>
      <c r="X43" s="17">
        <f t="shared" si="17"/>
        <v>25.319094570217057</v>
      </c>
      <c r="Y43" s="17">
        <f t="shared" si="17"/>
        <v>25.658345581820583</v>
      </c>
      <c r="Z43" s="17">
        <f t="shared" si="17"/>
        <v>26.690577457975589</v>
      </c>
      <c r="AA43" s="17">
        <f t="shared" si="17"/>
        <v>26.217819450001066</v>
      </c>
      <c r="AB43" s="17">
        <f t="shared" si="17"/>
        <v>28.500155374622249</v>
      </c>
      <c r="AC43" s="17">
        <f t="shared" si="17"/>
        <v>33.440093652281305</v>
      </c>
      <c r="AD43" s="17">
        <f t="shared" si="17"/>
        <v>29.000442081888259</v>
      </c>
      <c r="AE43" s="10">
        <f t="shared" si="17"/>
        <v>31.234220916552232</v>
      </c>
    </row>
    <row r="44" spans="1:31" ht="13.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"/>
    </row>
    <row r="45" spans="1:31" ht="13.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"/>
    </row>
    <row r="46" spans="1:31" ht="13.5" x14ac:dyDescent="0.25">
      <c r="A46" s="20" t="s">
        <v>127</v>
      </c>
      <c r="B46" s="16">
        <v>18675500167</v>
      </c>
      <c r="C46" s="16">
        <v>189672768</v>
      </c>
      <c r="D46" s="16">
        <v>150822232</v>
      </c>
      <c r="E46" s="16">
        <v>189668976</v>
      </c>
      <c r="F46" s="16">
        <v>542625193</v>
      </c>
      <c r="G46" s="16">
        <v>328475191</v>
      </c>
      <c r="H46" s="16">
        <v>250500702</v>
      </c>
      <c r="I46" s="16">
        <v>269099211</v>
      </c>
      <c r="J46" s="16">
        <v>871403873</v>
      </c>
      <c r="K46" s="16">
        <v>639790063</v>
      </c>
      <c r="L46" s="16">
        <v>433868233</v>
      </c>
      <c r="M46" s="16">
        <v>282938877</v>
      </c>
      <c r="N46" s="16">
        <v>271027967</v>
      </c>
      <c r="O46" s="16">
        <v>305253870</v>
      </c>
      <c r="P46" s="16">
        <v>550424971</v>
      </c>
      <c r="Q46" s="16">
        <v>184329323</v>
      </c>
      <c r="R46" s="16">
        <v>149047766</v>
      </c>
      <c r="S46" s="16">
        <v>145037084</v>
      </c>
      <c r="T46" s="16">
        <v>82665632</v>
      </c>
      <c r="U46" s="16">
        <v>241429678</v>
      </c>
      <c r="V46" s="16">
        <v>473000828</v>
      </c>
      <c r="W46" s="16">
        <v>738895250</v>
      </c>
      <c r="X46" s="16">
        <v>333997700</v>
      </c>
      <c r="Y46" s="16">
        <v>340736253</v>
      </c>
      <c r="Z46" s="16">
        <v>315639948</v>
      </c>
      <c r="AA46" s="16">
        <v>314881530</v>
      </c>
      <c r="AB46" s="16">
        <v>37351284</v>
      </c>
      <c r="AC46" s="16">
        <v>35951959</v>
      </c>
      <c r="AD46" s="16">
        <v>140294433</v>
      </c>
      <c r="AE46" s="9">
        <v>66012511</v>
      </c>
    </row>
    <row r="47" spans="1:31" ht="13.5" x14ac:dyDescent="0.25">
      <c r="A47" s="20" t="s">
        <v>128</v>
      </c>
      <c r="B47" s="16">
        <v>18680347290</v>
      </c>
      <c r="C47" s="16">
        <v>190811277</v>
      </c>
      <c r="D47" s="16">
        <v>150300280</v>
      </c>
      <c r="E47" s="16">
        <v>189613976</v>
      </c>
      <c r="F47" s="16">
        <v>542625193</v>
      </c>
      <c r="G47" s="16">
        <v>328832191</v>
      </c>
      <c r="H47" s="16">
        <v>250500702</v>
      </c>
      <c r="I47" s="16">
        <v>269949283</v>
      </c>
      <c r="J47" s="16">
        <v>872130086</v>
      </c>
      <c r="K47" s="16">
        <v>640718498</v>
      </c>
      <c r="L47" s="16">
        <v>433868233</v>
      </c>
      <c r="M47" s="16">
        <v>282948343</v>
      </c>
      <c r="N47" s="16">
        <v>271027967</v>
      </c>
      <c r="O47" s="16">
        <v>305353870</v>
      </c>
      <c r="P47" s="16">
        <v>560981576</v>
      </c>
      <c r="Q47" s="16">
        <v>184329323</v>
      </c>
      <c r="R47" s="16">
        <v>147948016</v>
      </c>
      <c r="S47" s="16">
        <v>144850784</v>
      </c>
      <c r="T47" s="16">
        <v>82665632</v>
      </c>
      <c r="U47" s="16">
        <v>240471378</v>
      </c>
      <c r="V47" s="16">
        <v>473000828</v>
      </c>
      <c r="W47" s="16">
        <v>741407416</v>
      </c>
      <c r="X47" s="16">
        <v>333931100</v>
      </c>
      <c r="Y47" s="16">
        <v>340736253</v>
      </c>
      <c r="Z47" s="16">
        <v>315639948</v>
      </c>
      <c r="AA47" s="16">
        <v>315819530</v>
      </c>
      <c r="AB47" s="16">
        <v>37351284</v>
      </c>
      <c r="AC47" s="16">
        <v>35951959</v>
      </c>
      <c r="AD47" s="16">
        <v>140294433</v>
      </c>
      <c r="AE47" s="9">
        <v>66012511</v>
      </c>
    </row>
    <row r="48" spans="1:31" ht="13.5" x14ac:dyDescent="0.25">
      <c r="A48" s="20" t="s">
        <v>129</v>
      </c>
      <c r="B48" s="16">
        <v>5405168931</v>
      </c>
      <c r="C48" s="16">
        <v>55895870</v>
      </c>
      <c r="D48" s="16">
        <v>42927887</v>
      </c>
      <c r="E48" s="16">
        <v>52070585</v>
      </c>
      <c r="F48" s="16">
        <v>215161353</v>
      </c>
      <c r="G48" s="16">
        <v>94277822</v>
      </c>
      <c r="H48" s="16">
        <v>74725958</v>
      </c>
      <c r="I48" s="16">
        <v>105852193</v>
      </c>
      <c r="J48" s="16">
        <v>343317036</v>
      </c>
      <c r="K48" s="16">
        <v>144810532</v>
      </c>
      <c r="L48" s="16">
        <v>155536272</v>
      </c>
      <c r="M48" s="16">
        <v>87408848</v>
      </c>
      <c r="N48" s="16">
        <v>103911992</v>
      </c>
      <c r="O48" s="16">
        <v>121766901</v>
      </c>
      <c r="P48" s="16">
        <v>167428190</v>
      </c>
      <c r="Q48" s="16">
        <v>79488911</v>
      </c>
      <c r="R48" s="16">
        <v>38411956</v>
      </c>
      <c r="S48" s="16">
        <v>46897381</v>
      </c>
      <c r="T48" s="16">
        <v>31945183</v>
      </c>
      <c r="U48" s="16">
        <v>92378947</v>
      </c>
      <c r="V48" s="16">
        <v>127888703</v>
      </c>
      <c r="W48" s="16">
        <v>295759770</v>
      </c>
      <c r="X48" s="16">
        <v>90115532</v>
      </c>
      <c r="Y48" s="16">
        <v>91474632</v>
      </c>
      <c r="Z48" s="16">
        <v>97970130</v>
      </c>
      <c r="AA48" s="16">
        <v>97603893</v>
      </c>
      <c r="AB48" s="16">
        <v>11260651</v>
      </c>
      <c r="AC48" s="16">
        <v>11456682</v>
      </c>
      <c r="AD48" s="16">
        <v>40294600</v>
      </c>
      <c r="AE48" s="9">
        <v>22211903</v>
      </c>
    </row>
    <row r="49" spans="1:31" ht="13.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"/>
    </row>
    <row r="50" spans="1:31" ht="13.5" x14ac:dyDescent="0.25">
      <c r="A50" s="20" t="s">
        <v>132</v>
      </c>
      <c r="B50" s="15">
        <f>+B47-B46</f>
        <v>4847123</v>
      </c>
      <c r="C50" s="15">
        <f t="shared" ref="C50:AE50" si="18">+C47-C46</f>
        <v>1138509</v>
      </c>
      <c r="D50" s="15">
        <f t="shared" si="18"/>
        <v>-521952</v>
      </c>
      <c r="E50" s="15">
        <f t="shared" si="18"/>
        <v>-55000</v>
      </c>
      <c r="F50" s="15">
        <f t="shared" si="18"/>
        <v>0</v>
      </c>
      <c r="G50" s="15">
        <f t="shared" si="18"/>
        <v>357000</v>
      </c>
      <c r="H50" s="15">
        <f t="shared" si="18"/>
        <v>0</v>
      </c>
      <c r="I50" s="15">
        <f t="shared" si="18"/>
        <v>850072</v>
      </c>
      <c r="J50" s="15">
        <f t="shared" si="18"/>
        <v>726213</v>
      </c>
      <c r="K50" s="15">
        <f t="shared" si="18"/>
        <v>928435</v>
      </c>
      <c r="L50" s="15">
        <f t="shared" si="18"/>
        <v>0</v>
      </c>
      <c r="M50" s="15">
        <f t="shared" si="18"/>
        <v>9466</v>
      </c>
      <c r="N50" s="15">
        <f t="shared" si="18"/>
        <v>0</v>
      </c>
      <c r="O50" s="15">
        <f t="shared" si="18"/>
        <v>100000</v>
      </c>
      <c r="P50" s="15">
        <f t="shared" si="18"/>
        <v>10556605</v>
      </c>
      <c r="Q50" s="15">
        <f t="shared" si="18"/>
        <v>0</v>
      </c>
      <c r="R50" s="15">
        <f t="shared" si="18"/>
        <v>-1099750</v>
      </c>
      <c r="S50" s="15">
        <f t="shared" si="18"/>
        <v>-186300</v>
      </c>
      <c r="T50" s="15">
        <f t="shared" si="18"/>
        <v>0</v>
      </c>
      <c r="U50" s="15">
        <f t="shared" si="18"/>
        <v>-958300</v>
      </c>
      <c r="V50" s="15">
        <f t="shared" si="18"/>
        <v>0</v>
      </c>
      <c r="W50" s="15">
        <f t="shared" si="18"/>
        <v>2512166</v>
      </c>
      <c r="X50" s="15">
        <f t="shared" si="18"/>
        <v>-66600</v>
      </c>
      <c r="Y50" s="15">
        <f t="shared" si="18"/>
        <v>0</v>
      </c>
      <c r="Z50" s="15">
        <f t="shared" si="18"/>
        <v>0</v>
      </c>
      <c r="AA50" s="15">
        <f t="shared" si="18"/>
        <v>938000</v>
      </c>
      <c r="AB50" s="15">
        <f t="shared" si="18"/>
        <v>0</v>
      </c>
      <c r="AC50" s="15">
        <f t="shared" si="18"/>
        <v>0</v>
      </c>
      <c r="AD50" s="15">
        <f t="shared" si="18"/>
        <v>0</v>
      </c>
      <c r="AE50" s="8">
        <f t="shared" si="18"/>
        <v>0</v>
      </c>
    </row>
    <row r="51" spans="1:31" ht="13.5" x14ac:dyDescent="0.25">
      <c r="A51" s="20" t="s">
        <v>122</v>
      </c>
      <c r="B51" s="15">
        <f>+B48-B46</f>
        <v>-13270331236</v>
      </c>
      <c r="C51" s="15">
        <f t="shared" ref="C51:AE51" si="19">+C48-C46</f>
        <v>-133776898</v>
      </c>
      <c r="D51" s="15">
        <f t="shared" si="19"/>
        <v>-107894345</v>
      </c>
      <c r="E51" s="15">
        <f t="shared" si="19"/>
        <v>-137598391</v>
      </c>
      <c r="F51" s="15">
        <f t="shared" si="19"/>
        <v>-327463840</v>
      </c>
      <c r="G51" s="15">
        <f t="shared" si="19"/>
        <v>-234197369</v>
      </c>
      <c r="H51" s="15">
        <f t="shared" si="19"/>
        <v>-175774744</v>
      </c>
      <c r="I51" s="15">
        <f t="shared" si="19"/>
        <v>-163247018</v>
      </c>
      <c r="J51" s="15">
        <f t="shared" si="19"/>
        <v>-528086837</v>
      </c>
      <c r="K51" s="15">
        <f t="shared" si="19"/>
        <v>-494979531</v>
      </c>
      <c r="L51" s="15">
        <f t="shared" si="19"/>
        <v>-278331961</v>
      </c>
      <c r="M51" s="15">
        <f t="shared" si="19"/>
        <v>-195530029</v>
      </c>
      <c r="N51" s="15">
        <f t="shared" si="19"/>
        <v>-167115975</v>
      </c>
      <c r="O51" s="15">
        <f t="shared" si="19"/>
        <v>-183486969</v>
      </c>
      <c r="P51" s="15">
        <f t="shared" si="19"/>
        <v>-382996781</v>
      </c>
      <c r="Q51" s="15">
        <f t="shared" si="19"/>
        <v>-104840412</v>
      </c>
      <c r="R51" s="15">
        <f t="shared" si="19"/>
        <v>-110635810</v>
      </c>
      <c r="S51" s="15">
        <f t="shared" si="19"/>
        <v>-98139703</v>
      </c>
      <c r="T51" s="15">
        <f t="shared" si="19"/>
        <v>-50720449</v>
      </c>
      <c r="U51" s="15">
        <f t="shared" si="19"/>
        <v>-149050731</v>
      </c>
      <c r="V51" s="15">
        <f t="shared" si="19"/>
        <v>-345112125</v>
      </c>
      <c r="W51" s="15">
        <f t="shared" si="19"/>
        <v>-443135480</v>
      </c>
      <c r="X51" s="15">
        <f t="shared" si="19"/>
        <v>-243882168</v>
      </c>
      <c r="Y51" s="15">
        <f t="shared" si="19"/>
        <v>-249261621</v>
      </c>
      <c r="Z51" s="15">
        <f t="shared" si="19"/>
        <v>-217669818</v>
      </c>
      <c r="AA51" s="15">
        <f t="shared" si="19"/>
        <v>-217277637</v>
      </c>
      <c r="AB51" s="15">
        <f t="shared" si="19"/>
        <v>-26090633</v>
      </c>
      <c r="AC51" s="15">
        <f t="shared" si="19"/>
        <v>-24495277</v>
      </c>
      <c r="AD51" s="15">
        <f t="shared" si="19"/>
        <v>-99999833</v>
      </c>
      <c r="AE51" s="8">
        <f t="shared" si="19"/>
        <v>-43800608</v>
      </c>
    </row>
    <row r="52" spans="1:31" ht="13.5" x14ac:dyDescent="0.25">
      <c r="A52" s="20" t="s">
        <v>123</v>
      </c>
      <c r="B52" s="15">
        <f>+B48-B47</f>
        <v>-13275178359</v>
      </c>
      <c r="C52" s="15">
        <f t="shared" ref="C52:AE52" si="20">+C48-C47</f>
        <v>-134915407</v>
      </c>
      <c r="D52" s="15">
        <f t="shared" si="20"/>
        <v>-107372393</v>
      </c>
      <c r="E52" s="15">
        <f t="shared" si="20"/>
        <v>-137543391</v>
      </c>
      <c r="F52" s="15">
        <f t="shared" si="20"/>
        <v>-327463840</v>
      </c>
      <c r="G52" s="15">
        <f t="shared" si="20"/>
        <v>-234554369</v>
      </c>
      <c r="H52" s="15">
        <f t="shared" si="20"/>
        <v>-175774744</v>
      </c>
      <c r="I52" s="15">
        <f t="shared" si="20"/>
        <v>-164097090</v>
      </c>
      <c r="J52" s="15">
        <f t="shared" si="20"/>
        <v>-528813050</v>
      </c>
      <c r="K52" s="15">
        <f t="shared" si="20"/>
        <v>-495907966</v>
      </c>
      <c r="L52" s="15">
        <f t="shared" si="20"/>
        <v>-278331961</v>
      </c>
      <c r="M52" s="15">
        <f t="shared" si="20"/>
        <v>-195539495</v>
      </c>
      <c r="N52" s="15">
        <f t="shared" si="20"/>
        <v>-167115975</v>
      </c>
      <c r="O52" s="15">
        <f t="shared" si="20"/>
        <v>-183586969</v>
      </c>
      <c r="P52" s="15">
        <f t="shared" si="20"/>
        <v>-393553386</v>
      </c>
      <c r="Q52" s="15">
        <f t="shared" si="20"/>
        <v>-104840412</v>
      </c>
      <c r="R52" s="15">
        <f t="shared" si="20"/>
        <v>-109536060</v>
      </c>
      <c r="S52" s="15">
        <f t="shared" si="20"/>
        <v>-97953403</v>
      </c>
      <c r="T52" s="15">
        <f t="shared" si="20"/>
        <v>-50720449</v>
      </c>
      <c r="U52" s="15">
        <f t="shared" si="20"/>
        <v>-148092431</v>
      </c>
      <c r="V52" s="15">
        <f t="shared" si="20"/>
        <v>-345112125</v>
      </c>
      <c r="W52" s="15">
        <f t="shared" si="20"/>
        <v>-445647646</v>
      </c>
      <c r="X52" s="15">
        <f t="shared" si="20"/>
        <v>-243815568</v>
      </c>
      <c r="Y52" s="15">
        <f t="shared" si="20"/>
        <v>-249261621</v>
      </c>
      <c r="Z52" s="15">
        <f t="shared" si="20"/>
        <v>-217669818</v>
      </c>
      <c r="AA52" s="15">
        <f t="shared" si="20"/>
        <v>-218215637</v>
      </c>
      <c r="AB52" s="15">
        <f t="shared" si="20"/>
        <v>-26090633</v>
      </c>
      <c r="AC52" s="15">
        <f t="shared" si="20"/>
        <v>-24495277</v>
      </c>
      <c r="AD52" s="15">
        <f t="shared" si="20"/>
        <v>-99999833</v>
      </c>
      <c r="AE52" s="8">
        <f t="shared" si="20"/>
        <v>-43800608</v>
      </c>
    </row>
    <row r="53" spans="1:31" ht="13.5" x14ac:dyDescent="0.25">
      <c r="A53" s="20" t="s">
        <v>124</v>
      </c>
      <c r="B53" s="17">
        <f>IF(B46=0,0,B48*100/B46)</f>
        <v>28.942565835805816</v>
      </c>
      <c r="C53" s="17">
        <f t="shared" ref="C53:AE53" si="21">IF(C46=0,0,C48*100/C46)</f>
        <v>29.469633722011164</v>
      </c>
      <c r="D53" s="17">
        <f t="shared" si="21"/>
        <v>28.462572414390472</v>
      </c>
      <c r="E53" s="17">
        <f t="shared" si="21"/>
        <v>27.453401235213079</v>
      </c>
      <c r="F53" s="17">
        <f t="shared" si="21"/>
        <v>39.651928398392663</v>
      </c>
      <c r="G53" s="17">
        <f t="shared" si="21"/>
        <v>28.701656801837434</v>
      </c>
      <c r="H53" s="17">
        <f t="shared" si="21"/>
        <v>29.830638159249549</v>
      </c>
      <c r="I53" s="17">
        <f t="shared" si="21"/>
        <v>39.335750040530591</v>
      </c>
      <c r="J53" s="17">
        <f t="shared" si="21"/>
        <v>39.398153558585342</v>
      </c>
      <c r="K53" s="17">
        <f t="shared" si="21"/>
        <v>22.634070201243496</v>
      </c>
      <c r="L53" s="17">
        <f t="shared" si="21"/>
        <v>35.848734747077003</v>
      </c>
      <c r="M53" s="17">
        <f t="shared" si="21"/>
        <v>30.893191111379156</v>
      </c>
      <c r="N53" s="17">
        <f t="shared" si="21"/>
        <v>38.339951832350941</v>
      </c>
      <c r="O53" s="17">
        <f t="shared" si="21"/>
        <v>39.890370923061518</v>
      </c>
      <c r="P53" s="17">
        <f t="shared" si="21"/>
        <v>30.417985887489831</v>
      </c>
      <c r="Q53" s="17">
        <f t="shared" si="21"/>
        <v>43.123313049872159</v>
      </c>
      <c r="R53" s="17">
        <f t="shared" si="21"/>
        <v>25.771574462914124</v>
      </c>
      <c r="S53" s="17">
        <f t="shared" si="21"/>
        <v>32.334751710810735</v>
      </c>
      <c r="T53" s="17">
        <f t="shared" si="21"/>
        <v>38.643850203673516</v>
      </c>
      <c r="U53" s="17">
        <f t="shared" si="21"/>
        <v>38.263293794394244</v>
      </c>
      <c r="V53" s="17">
        <f t="shared" si="21"/>
        <v>27.037733430775305</v>
      </c>
      <c r="W53" s="17">
        <f t="shared" si="21"/>
        <v>40.027293449240609</v>
      </c>
      <c r="X53" s="17">
        <f t="shared" si="21"/>
        <v>26.980884000099401</v>
      </c>
      <c r="Y53" s="17">
        <f t="shared" si="21"/>
        <v>26.846169491685995</v>
      </c>
      <c r="Z53" s="17">
        <f t="shared" si="21"/>
        <v>31.038571201386713</v>
      </c>
      <c r="AA53" s="17">
        <f t="shared" si="21"/>
        <v>30.997020689019138</v>
      </c>
      <c r="AB53" s="17">
        <f t="shared" si="21"/>
        <v>30.147962249436993</v>
      </c>
      <c r="AC53" s="17">
        <f t="shared" si="21"/>
        <v>31.86664181498427</v>
      </c>
      <c r="AD53" s="17">
        <f t="shared" si="21"/>
        <v>28.721453259659988</v>
      </c>
      <c r="AE53" s="10">
        <f t="shared" si="21"/>
        <v>33.648020145756917</v>
      </c>
    </row>
    <row r="54" spans="1:31" ht="13.5" x14ac:dyDescent="0.25">
      <c r="A54" s="20" t="s">
        <v>125</v>
      </c>
      <c r="B54" s="17">
        <f>IF(B47=0,0,B48*100/B47)</f>
        <v>28.935055901736398</v>
      </c>
      <c r="C54" s="17">
        <f t="shared" ref="C54:AE54" si="22">IF(C47=0,0,C48*100/C47)</f>
        <v>29.2937979761018</v>
      </c>
      <c r="D54" s="17">
        <f t="shared" si="22"/>
        <v>28.561415188315017</v>
      </c>
      <c r="E54" s="17">
        <f t="shared" si="22"/>
        <v>27.461364451320826</v>
      </c>
      <c r="F54" s="17">
        <f t="shared" si="22"/>
        <v>39.651928398392663</v>
      </c>
      <c r="G54" s="17">
        <f t="shared" si="22"/>
        <v>28.67049655731546</v>
      </c>
      <c r="H54" s="17">
        <f t="shared" si="22"/>
        <v>29.830638159249549</v>
      </c>
      <c r="I54" s="17">
        <f t="shared" si="22"/>
        <v>39.2118815147955</v>
      </c>
      <c r="J54" s="17">
        <f t="shared" si="22"/>
        <v>39.365347155332515</v>
      </c>
      <c r="K54" s="17">
        <f t="shared" si="22"/>
        <v>22.601272236095173</v>
      </c>
      <c r="L54" s="17">
        <f t="shared" si="22"/>
        <v>35.848734747077003</v>
      </c>
      <c r="M54" s="17">
        <f t="shared" si="22"/>
        <v>30.892157583690107</v>
      </c>
      <c r="N54" s="17">
        <f t="shared" si="22"/>
        <v>38.339951832350941</v>
      </c>
      <c r="O54" s="17">
        <f t="shared" si="22"/>
        <v>39.877307269758852</v>
      </c>
      <c r="P54" s="17">
        <f t="shared" si="22"/>
        <v>29.845577317141696</v>
      </c>
      <c r="Q54" s="17">
        <f t="shared" si="22"/>
        <v>43.123313049872159</v>
      </c>
      <c r="R54" s="17">
        <f t="shared" si="22"/>
        <v>25.9631437031234</v>
      </c>
      <c r="S54" s="17">
        <f t="shared" si="22"/>
        <v>32.376339088368347</v>
      </c>
      <c r="T54" s="17">
        <f t="shared" si="22"/>
        <v>38.643850203673516</v>
      </c>
      <c r="U54" s="17">
        <f t="shared" si="22"/>
        <v>38.41577645053458</v>
      </c>
      <c r="V54" s="17">
        <f t="shared" si="22"/>
        <v>27.037733430775305</v>
      </c>
      <c r="W54" s="17">
        <f t="shared" si="22"/>
        <v>39.891665987867597</v>
      </c>
      <c r="X54" s="17">
        <f t="shared" si="22"/>
        <v>26.986265130741042</v>
      </c>
      <c r="Y54" s="17">
        <f t="shared" si="22"/>
        <v>26.846169491685995</v>
      </c>
      <c r="Z54" s="17">
        <f t="shared" si="22"/>
        <v>31.038571201386713</v>
      </c>
      <c r="AA54" s="17">
        <f t="shared" si="22"/>
        <v>30.904957967608905</v>
      </c>
      <c r="AB54" s="17">
        <f t="shared" si="22"/>
        <v>30.147962249436993</v>
      </c>
      <c r="AC54" s="17">
        <f t="shared" si="22"/>
        <v>31.86664181498427</v>
      </c>
      <c r="AD54" s="17">
        <f t="shared" si="22"/>
        <v>28.721453259659988</v>
      </c>
      <c r="AE54" s="10">
        <f t="shared" si="22"/>
        <v>33.648020145756917</v>
      </c>
    </row>
    <row r="55" spans="1:31" ht="13.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"/>
    </row>
    <row r="56" spans="1:31" ht="13.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"/>
    </row>
    <row r="57" spans="1:31" ht="13.5" x14ac:dyDescent="0.25">
      <c r="A57" s="20" t="s">
        <v>127</v>
      </c>
      <c r="B57" s="16">
        <v>11034869388</v>
      </c>
      <c r="C57" s="16">
        <v>51648038</v>
      </c>
      <c r="D57" s="16">
        <v>86994625</v>
      </c>
      <c r="E57" s="16">
        <v>102440609</v>
      </c>
      <c r="F57" s="16">
        <v>312265443</v>
      </c>
      <c r="G57" s="16">
        <v>209052395</v>
      </c>
      <c r="H57" s="16">
        <v>38500000</v>
      </c>
      <c r="I57" s="16">
        <v>73264405</v>
      </c>
      <c r="J57" s="16">
        <v>457423210</v>
      </c>
      <c r="K57" s="16">
        <v>504799865</v>
      </c>
      <c r="L57" s="16">
        <v>190530652</v>
      </c>
      <c r="M57" s="16">
        <v>119474427</v>
      </c>
      <c r="N57" s="16">
        <v>107668917</v>
      </c>
      <c r="O57" s="16">
        <v>147352476</v>
      </c>
      <c r="P57" s="16">
        <v>209409052</v>
      </c>
      <c r="Q57" s="16">
        <v>59932535</v>
      </c>
      <c r="R57" s="16">
        <v>46330276</v>
      </c>
      <c r="S57" s="16">
        <v>6355000</v>
      </c>
      <c r="T57" s="16">
        <v>13742913</v>
      </c>
      <c r="U57" s="16">
        <v>110382428</v>
      </c>
      <c r="V57" s="16">
        <v>381703743</v>
      </c>
      <c r="W57" s="16">
        <v>1023042577</v>
      </c>
      <c r="X57" s="16">
        <v>59489500</v>
      </c>
      <c r="Y57" s="16">
        <v>109432104</v>
      </c>
      <c r="Z57" s="16">
        <v>110738609</v>
      </c>
      <c r="AA57" s="16">
        <v>158300075</v>
      </c>
      <c r="AB57" s="16">
        <v>48344052</v>
      </c>
      <c r="AC57" s="16">
        <v>27200044</v>
      </c>
      <c r="AD57" s="16">
        <v>13976999</v>
      </c>
      <c r="AE57" s="9">
        <v>400000</v>
      </c>
    </row>
    <row r="58" spans="1:31" ht="13.5" x14ac:dyDescent="0.25">
      <c r="A58" s="20" t="s">
        <v>128</v>
      </c>
      <c r="B58" s="16">
        <v>11456861200</v>
      </c>
      <c r="C58" s="16">
        <v>56762514</v>
      </c>
      <c r="D58" s="16">
        <v>88196175</v>
      </c>
      <c r="E58" s="16">
        <v>112533065</v>
      </c>
      <c r="F58" s="16">
        <v>419917449</v>
      </c>
      <c r="G58" s="16">
        <v>240803827</v>
      </c>
      <c r="H58" s="16">
        <v>38500000</v>
      </c>
      <c r="I58" s="16">
        <v>84342234</v>
      </c>
      <c r="J58" s="16">
        <v>450104619</v>
      </c>
      <c r="K58" s="16">
        <v>561998374</v>
      </c>
      <c r="L58" s="16">
        <v>190530652</v>
      </c>
      <c r="M58" s="16">
        <v>178497901</v>
      </c>
      <c r="N58" s="16">
        <v>108618917</v>
      </c>
      <c r="O58" s="16">
        <v>152139198</v>
      </c>
      <c r="P58" s="16">
        <v>205819052</v>
      </c>
      <c r="Q58" s="16">
        <v>59932535</v>
      </c>
      <c r="R58" s="16">
        <v>64306605</v>
      </c>
      <c r="S58" s="16">
        <v>13892054</v>
      </c>
      <c r="T58" s="16">
        <v>13742913</v>
      </c>
      <c r="U58" s="16">
        <v>119551756</v>
      </c>
      <c r="V58" s="16">
        <v>409454196</v>
      </c>
      <c r="W58" s="16">
        <v>1426741570</v>
      </c>
      <c r="X58" s="16">
        <v>64484000</v>
      </c>
      <c r="Y58" s="16">
        <v>116644961</v>
      </c>
      <c r="Z58" s="16">
        <v>113532551</v>
      </c>
      <c r="AA58" s="16">
        <v>162400075</v>
      </c>
      <c r="AB58" s="16">
        <v>48344052</v>
      </c>
      <c r="AC58" s="16">
        <v>27351958</v>
      </c>
      <c r="AD58" s="16">
        <v>13976999</v>
      </c>
      <c r="AE58" s="9">
        <v>400000</v>
      </c>
    </row>
    <row r="59" spans="1:31" ht="13.5" x14ac:dyDescent="0.25">
      <c r="A59" s="20" t="s">
        <v>129</v>
      </c>
      <c r="B59" s="16">
        <v>1952214212</v>
      </c>
      <c r="C59" s="16">
        <v>11912299</v>
      </c>
      <c r="D59" s="16">
        <v>8197879</v>
      </c>
      <c r="E59" s="16">
        <v>17826793</v>
      </c>
      <c r="F59" s="16">
        <v>49808853</v>
      </c>
      <c r="G59" s="16">
        <v>22456455</v>
      </c>
      <c r="H59" s="16">
        <v>2489234</v>
      </c>
      <c r="I59" s="16">
        <v>22565910</v>
      </c>
      <c r="J59" s="16">
        <v>90635653</v>
      </c>
      <c r="K59" s="16">
        <v>53969064</v>
      </c>
      <c r="L59" s="16">
        <v>82386790</v>
      </c>
      <c r="M59" s="16">
        <v>30516240</v>
      </c>
      <c r="N59" s="16">
        <v>17134350</v>
      </c>
      <c r="O59" s="16">
        <v>16692829</v>
      </c>
      <c r="P59" s="16">
        <v>26237489</v>
      </c>
      <c r="Q59" s="16">
        <v>17294957</v>
      </c>
      <c r="R59" s="16">
        <v>7914805</v>
      </c>
      <c r="S59" s="16">
        <v>4451241</v>
      </c>
      <c r="T59" s="16">
        <v>3624857</v>
      </c>
      <c r="U59" s="16">
        <v>40002922</v>
      </c>
      <c r="V59" s="16">
        <v>71404337</v>
      </c>
      <c r="W59" s="16">
        <v>280810121</v>
      </c>
      <c r="X59" s="16">
        <v>15939368</v>
      </c>
      <c r="Y59" s="16">
        <v>10239161</v>
      </c>
      <c r="Z59" s="16">
        <v>109237034</v>
      </c>
      <c r="AA59" s="16">
        <v>16640693</v>
      </c>
      <c r="AB59" s="16">
        <v>28252292</v>
      </c>
      <c r="AC59" s="16">
        <v>5769631</v>
      </c>
      <c r="AD59" s="16">
        <v>2380928</v>
      </c>
      <c r="AE59" s="9">
        <v>68331</v>
      </c>
    </row>
    <row r="60" spans="1:31" ht="13.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"/>
    </row>
    <row r="61" spans="1:31" ht="13.5" x14ac:dyDescent="0.25">
      <c r="A61" s="20" t="s">
        <v>134</v>
      </c>
      <c r="B61" s="15">
        <f>+B58-B57</f>
        <v>421991812</v>
      </c>
      <c r="C61" s="15">
        <f t="shared" ref="C61:AE61" si="23">+C58-C57</f>
        <v>5114476</v>
      </c>
      <c r="D61" s="15">
        <f t="shared" si="23"/>
        <v>1201550</v>
      </c>
      <c r="E61" s="15">
        <f t="shared" si="23"/>
        <v>10092456</v>
      </c>
      <c r="F61" s="15">
        <f t="shared" si="23"/>
        <v>107652006</v>
      </c>
      <c r="G61" s="15">
        <f t="shared" si="23"/>
        <v>31751432</v>
      </c>
      <c r="H61" s="15">
        <f t="shared" si="23"/>
        <v>0</v>
      </c>
      <c r="I61" s="15">
        <f t="shared" si="23"/>
        <v>11077829</v>
      </c>
      <c r="J61" s="15">
        <f t="shared" si="23"/>
        <v>-7318591</v>
      </c>
      <c r="K61" s="15">
        <f t="shared" si="23"/>
        <v>57198509</v>
      </c>
      <c r="L61" s="15">
        <f t="shared" si="23"/>
        <v>0</v>
      </c>
      <c r="M61" s="15">
        <f t="shared" si="23"/>
        <v>59023474</v>
      </c>
      <c r="N61" s="15">
        <f t="shared" si="23"/>
        <v>950000</v>
      </c>
      <c r="O61" s="15">
        <f t="shared" si="23"/>
        <v>4786722</v>
      </c>
      <c r="P61" s="15">
        <f t="shared" si="23"/>
        <v>-3590000</v>
      </c>
      <c r="Q61" s="15">
        <f t="shared" si="23"/>
        <v>0</v>
      </c>
      <c r="R61" s="15">
        <f t="shared" si="23"/>
        <v>17976329</v>
      </c>
      <c r="S61" s="15">
        <f t="shared" si="23"/>
        <v>7537054</v>
      </c>
      <c r="T61" s="15">
        <f t="shared" si="23"/>
        <v>0</v>
      </c>
      <c r="U61" s="15">
        <f t="shared" si="23"/>
        <v>9169328</v>
      </c>
      <c r="V61" s="15">
        <f t="shared" si="23"/>
        <v>27750453</v>
      </c>
      <c r="W61" s="15">
        <f t="shared" si="23"/>
        <v>403698993</v>
      </c>
      <c r="X61" s="15">
        <f t="shared" si="23"/>
        <v>4994500</v>
      </c>
      <c r="Y61" s="15">
        <f t="shared" si="23"/>
        <v>7212857</v>
      </c>
      <c r="Z61" s="15">
        <f t="shared" si="23"/>
        <v>2793942</v>
      </c>
      <c r="AA61" s="15">
        <f t="shared" si="23"/>
        <v>4100000</v>
      </c>
      <c r="AB61" s="15">
        <f t="shared" si="23"/>
        <v>0</v>
      </c>
      <c r="AC61" s="15">
        <f t="shared" si="23"/>
        <v>151914</v>
      </c>
      <c r="AD61" s="15">
        <f t="shared" si="23"/>
        <v>0</v>
      </c>
      <c r="AE61" s="8">
        <f t="shared" si="23"/>
        <v>0</v>
      </c>
    </row>
    <row r="62" spans="1:31" ht="13.5" x14ac:dyDescent="0.25">
      <c r="A62" s="20" t="s">
        <v>122</v>
      </c>
      <c r="B62" s="15">
        <f>+B59-B57</f>
        <v>-9082655176</v>
      </c>
      <c r="C62" s="15">
        <f t="shared" ref="C62:AE62" si="24">+C59-C57</f>
        <v>-39735739</v>
      </c>
      <c r="D62" s="15">
        <f t="shared" si="24"/>
        <v>-78796746</v>
      </c>
      <c r="E62" s="15">
        <f t="shared" si="24"/>
        <v>-84613816</v>
      </c>
      <c r="F62" s="15">
        <f t="shared" si="24"/>
        <v>-262456590</v>
      </c>
      <c r="G62" s="15">
        <f t="shared" si="24"/>
        <v>-186595940</v>
      </c>
      <c r="H62" s="15">
        <f t="shared" si="24"/>
        <v>-36010766</v>
      </c>
      <c r="I62" s="15">
        <f t="shared" si="24"/>
        <v>-50698495</v>
      </c>
      <c r="J62" s="15">
        <f t="shared" si="24"/>
        <v>-366787557</v>
      </c>
      <c r="K62" s="15">
        <f t="shared" si="24"/>
        <v>-450830801</v>
      </c>
      <c r="L62" s="15">
        <f t="shared" si="24"/>
        <v>-108143862</v>
      </c>
      <c r="M62" s="15">
        <f t="shared" si="24"/>
        <v>-88958187</v>
      </c>
      <c r="N62" s="15">
        <f t="shared" si="24"/>
        <v>-90534567</v>
      </c>
      <c r="O62" s="15">
        <f t="shared" si="24"/>
        <v>-130659647</v>
      </c>
      <c r="P62" s="15">
        <f t="shared" si="24"/>
        <v>-183171563</v>
      </c>
      <c r="Q62" s="15">
        <f t="shared" si="24"/>
        <v>-42637578</v>
      </c>
      <c r="R62" s="15">
        <f t="shared" si="24"/>
        <v>-38415471</v>
      </c>
      <c r="S62" s="15">
        <f t="shared" si="24"/>
        <v>-1903759</v>
      </c>
      <c r="T62" s="15">
        <f t="shared" si="24"/>
        <v>-10118056</v>
      </c>
      <c r="U62" s="15">
        <f t="shared" si="24"/>
        <v>-70379506</v>
      </c>
      <c r="V62" s="15">
        <f t="shared" si="24"/>
        <v>-310299406</v>
      </c>
      <c r="W62" s="15">
        <f t="shared" si="24"/>
        <v>-742232456</v>
      </c>
      <c r="X62" s="15">
        <f t="shared" si="24"/>
        <v>-43550132</v>
      </c>
      <c r="Y62" s="15">
        <f t="shared" si="24"/>
        <v>-99192943</v>
      </c>
      <c r="Z62" s="15">
        <f t="shared" si="24"/>
        <v>-1501575</v>
      </c>
      <c r="AA62" s="15">
        <f t="shared" si="24"/>
        <v>-141659382</v>
      </c>
      <c r="AB62" s="15">
        <f t="shared" si="24"/>
        <v>-20091760</v>
      </c>
      <c r="AC62" s="15">
        <f t="shared" si="24"/>
        <v>-21430413</v>
      </c>
      <c r="AD62" s="15">
        <f t="shared" si="24"/>
        <v>-11596071</v>
      </c>
      <c r="AE62" s="8">
        <f t="shared" si="24"/>
        <v>-331669</v>
      </c>
    </row>
    <row r="63" spans="1:31" ht="13.5" x14ac:dyDescent="0.25">
      <c r="A63" s="20" t="s">
        <v>123</v>
      </c>
      <c r="B63" s="15">
        <f>+B59-B58</f>
        <v>-9504646988</v>
      </c>
      <c r="C63" s="15">
        <f t="shared" ref="C63:AE63" si="25">+C59-C58</f>
        <v>-44850215</v>
      </c>
      <c r="D63" s="15">
        <f t="shared" si="25"/>
        <v>-79998296</v>
      </c>
      <c r="E63" s="15">
        <f t="shared" si="25"/>
        <v>-94706272</v>
      </c>
      <c r="F63" s="15">
        <f t="shared" si="25"/>
        <v>-370108596</v>
      </c>
      <c r="G63" s="15">
        <f t="shared" si="25"/>
        <v>-218347372</v>
      </c>
      <c r="H63" s="15">
        <f t="shared" si="25"/>
        <v>-36010766</v>
      </c>
      <c r="I63" s="15">
        <f t="shared" si="25"/>
        <v>-61776324</v>
      </c>
      <c r="J63" s="15">
        <f t="shared" si="25"/>
        <v>-359468966</v>
      </c>
      <c r="K63" s="15">
        <f t="shared" si="25"/>
        <v>-508029310</v>
      </c>
      <c r="L63" s="15">
        <f t="shared" si="25"/>
        <v>-108143862</v>
      </c>
      <c r="M63" s="15">
        <f t="shared" si="25"/>
        <v>-147981661</v>
      </c>
      <c r="N63" s="15">
        <f t="shared" si="25"/>
        <v>-91484567</v>
      </c>
      <c r="O63" s="15">
        <f t="shared" si="25"/>
        <v>-135446369</v>
      </c>
      <c r="P63" s="15">
        <f t="shared" si="25"/>
        <v>-179581563</v>
      </c>
      <c r="Q63" s="15">
        <f t="shared" si="25"/>
        <v>-42637578</v>
      </c>
      <c r="R63" s="15">
        <f t="shared" si="25"/>
        <v>-56391800</v>
      </c>
      <c r="S63" s="15">
        <f t="shared" si="25"/>
        <v>-9440813</v>
      </c>
      <c r="T63" s="15">
        <f t="shared" si="25"/>
        <v>-10118056</v>
      </c>
      <c r="U63" s="15">
        <f t="shared" si="25"/>
        <v>-79548834</v>
      </c>
      <c r="V63" s="15">
        <f t="shared" si="25"/>
        <v>-338049859</v>
      </c>
      <c r="W63" s="15">
        <f t="shared" si="25"/>
        <v>-1145931449</v>
      </c>
      <c r="X63" s="15">
        <f t="shared" si="25"/>
        <v>-48544632</v>
      </c>
      <c r="Y63" s="15">
        <f t="shared" si="25"/>
        <v>-106405800</v>
      </c>
      <c r="Z63" s="15">
        <f t="shared" si="25"/>
        <v>-4295517</v>
      </c>
      <c r="AA63" s="15">
        <f t="shared" si="25"/>
        <v>-145759382</v>
      </c>
      <c r="AB63" s="15">
        <f t="shared" si="25"/>
        <v>-20091760</v>
      </c>
      <c r="AC63" s="15">
        <f t="shared" si="25"/>
        <v>-21582327</v>
      </c>
      <c r="AD63" s="15">
        <f t="shared" si="25"/>
        <v>-11596071</v>
      </c>
      <c r="AE63" s="8">
        <f t="shared" si="25"/>
        <v>-331669</v>
      </c>
    </row>
    <row r="64" spans="1:31" ht="13.5" x14ac:dyDescent="0.25">
      <c r="A64" s="20" t="s">
        <v>124</v>
      </c>
      <c r="B64" s="17">
        <f>IF(B57=0,0,B59*100/B57)</f>
        <v>17.691321422643739</v>
      </c>
      <c r="C64" s="17">
        <f t="shared" ref="C64:AE64" si="26">IF(C57=0,0,C59*100/C57)</f>
        <v>23.064378553934613</v>
      </c>
      <c r="D64" s="17">
        <f t="shared" si="26"/>
        <v>9.4234316200569861</v>
      </c>
      <c r="E64" s="17">
        <f t="shared" si="26"/>
        <v>17.402076358214543</v>
      </c>
      <c r="F64" s="17">
        <f t="shared" si="26"/>
        <v>15.950805353764361</v>
      </c>
      <c r="G64" s="17">
        <f t="shared" si="26"/>
        <v>10.74202235281734</v>
      </c>
      <c r="H64" s="17">
        <f t="shared" si="26"/>
        <v>6.4655428571428573</v>
      </c>
      <c r="I64" s="17">
        <f t="shared" si="26"/>
        <v>30.800645961705413</v>
      </c>
      <c r="J64" s="17">
        <f t="shared" si="26"/>
        <v>19.814397481054797</v>
      </c>
      <c r="K64" s="17">
        <f t="shared" si="26"/>
        <v>10.691180355208692</v>
      </c>
      <c r="L64" s="17">
        <f t="shared" si="26"/>
        <v>43.240701238979646</v>
      </c>
      <c r="M64" s="17">
        <f t="shared" si="26"/>
        <v>25.542068513122061</v>
      </c>
      <c r="N64" s="17">
        <f t="shared" si="26"/>
        <v>15.913924350144621</v>
      </c>
      <c r="O64" s="17">
        <f t="shared" si="26"/>
        <v>11.328502549220822</v>
      </c>
      <c r="P64" s="17">
        <f t="shared" si="26"/>
        <v>12.529300309329512</v>
      </c>
      <c r="Q64" s="17">
        <f t="shared" si="26"/>
        <v>28.857376047917878</v>
      </c>
      <c r="R64" s="17">
        <f t="shared" si="26"/>
        <v>17.083440210889311</v>
      </c>
      <c r="S64" s="17">
        <f t="shared" si="26"/>
        <v>70.043131392604252</v>
      </c>
      <c r="T64" s="17">
        <f t="shared" si="26"/>
        <v>26.376191132112965</v>
      </c>
      <c r="U64" s="17">
        <f t="shared" si="26"/>
        <v>36.240299044699398</v>
      </c>
      <c r="V64" s="17">
        <f t="shared" si="26"/>
        <v>18.70674267923016</v>
      </c>
      <c r="W64" s="17">
        <f t="shared" si="26"/>
        <v>27.448527296239792</v>
      </c>
      <c r="X64" s="17">
        <f t="shared" si="26"/>
        <v>26.793582060699787</v>
      </c>
      <c r="Y64" s="17">
        <f t="shared" si="26"/>
        <v>9.3566335889877443</v>
      </c>
      <c r="Z64" s="17">
        <f t="shared" si="26"/>
        <v>98.644036606961535</v>
      </c>
      <c r="AA64" s="17">
        <f t="shared" si="26"/>
        <v>10.512119466778522</v>
      </c>
      <c r="AB64" s="17">
        <f t="shared" si="26"/>
        <v>58.440057941357502</v>
      </c>
      <c r="AC64" s="17">
        <f t="shared" si="26"/>
        <v>21.211844363192942</v>
      </c>
      <c r="AD64" s="17">
        <f t="shared" si="26"/>
        <v>17.034615227489105</v>
      </c>
      <c r="AE64" s="10">
        <f t="shared" si="26"/>
        <v>17.082750000000001</v>
      </c>
    </row>
    <row r="65" spans="1:31" ht="13.5" x14ac:dyDescent="0.25">
      <c r="A65" s="20" t="s">
        <v>125</v>
      </c>
      <c r="B65" s="17">
        <f>IF(B58=0,0,B59*100/B58)</f>
        <v>17.039695060633186</v>
      </c>
      <c r="C65" s="17">
        <f t="shared" ref="C65:AE65" si="27">IF(C58=0,0,C59*100/C58)</f>
        <v>20.986207552399812</v>
      </c>
      <c r="D65" s="17">
        <f t="shared" si="27"/>
        <v>9.2950504939698355</v>
      </c>
      <c r="E65" s="17">
        <f t="shared" si="27"/>
        <v>15.841382263959487</v>
      </c>
      <c r="F65" s="17">
        <f t="shared" si="27"/>
        <v>11.86158210824909</v>
      </c>
      <c r="G65" s="17">
        <f t="shared" si="27"/>
        <v>9.3256221380568007</v>
      </c>
      <c r="H65" s="17">
        <f t="shared" si="27"/>
        <v>6.4655428571428573</v>
      </c>
      <c r="I65" s="17">
        <f t="shared" si="27"/>
        <v>26.755172266364205</v>
      </c>
      <c r="J65" s="17">
        <f t="shared" si="27"/>
        <v>20.136574737083514</v>
      </c>
      <c r="K65" s="17">
        <f t="shared" si="27"/>
        <v>9.6030640828864744</v>
      </c>
      <c r="L65" s="17">
        <f t="shared" si="27"/>
        <v>43.240701238979646</v>
      </c>
      <c r="M65" s="17">
        <f t="shared" si="27"/>
        <v>17.096133808318562</v>
      </c>
      <c r="N65" s="17">
        <f t="shared" si="27"/>
        <v>15.774738391103641</v>
      </c>
      <c r="O65" s="17">
        <f t="shared" si="27"/>
        <v>10.97207637442653</v>
      </c>
      <c r="P65" s="17">
        <f t="shared" si="27"/>
        <v>12.747842702142075</v>
      </c>
      <c r="Q65" s="17">
        <f t="shared" si="27"/>
        <v>28.857376047917878</v>
      </c>
      <c r="R65" s="17">
        <f t="shared" si="27"/>
        <v>12.307919225404607</v>
      </c>
      <c r="S65" s="17">
        <f t="shared" si="27"/>
        <v>32.041633296271378</v>
      </c>
      <c r="T65" s="17">
        <f t="shared" si="27"/>
        <v>26.376191132112965</v>
      </c>
      <c r="U65" s="17">
        <f t="shared" si="27"/>
        <v>33.460756527909133</v>
      </c>
      <c r="V65" s="17">
        <f t="shared" si="27"/>
        <v>17.438907134804403</v>
      </c>
      <c r="W65" s="17">
        <f t="shared" si="27"/>
        <v>19.681919059805622</v>
      </c>
      <c r="X65" s="17">
        <f t="shared" si="27"/>
        <v>24.718330128403945</v>
      </c>
      <c r="Y65" s="17">
        <f t="shared" si="27"/>
        <v>8.7780568592242911</v>
      </c>
      <c r="Z65" s="17">
        <f t="shared" si="27"/>
        <v>96.216488608628197</v>
      </c>
      <c r="AA65" s="17">
        <f t="shared" si="27"/>
        <v>10.246727410686233</v>
      </c>
      <c r="AB65" s="17">
        <f t="shared" si="27"/>
        <v>58.440057941357502</v>
      </c>
      <c r="AC65" s="17">
        <f t="shared" si="27"/>
        <v>21.094032829386475</v>
      </c>
      <c r="AD65" s="17">
        <f t="shared" si="27"/>
        <v>17.034615227489105</v>
      </c>
      <c r="AE65" s="10">
        <f t="shared" si="27"/>
        <v>17.082750000000001</v>
      </c>
    </row>
    <row r="66" spans="1:31" ht="13.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"/>
    </row>
    <row r="67" spans="1:31" ht="13.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"/>
    </row>
    <row r="68" spans="1:31" ht="13.5" x14ac:dyDescent="0.25">
      <c r="A68" s="20" t="s">
        <v>127</v>
      </c>
      <c r="B68" s="16">
        <v>3674894000</v>
      </c>
      <c r="C68" s="16">
        <v>44041000</v>
      </c>
      <c r="D68" s="16">
        <v>107321000</v>
      </c>
      <c r="E68" s="16">
        <v>26543000</v>
      </c>
      <c r="F68" s="16">
        <v>51114000</v>
      </c>
      <c r="G68" s="16">
        <v>53534000</v>
      </c>
      <c r="H68" s="16">
        <v>2718000</v>
      </c>
      <c r="I68" s="16">
        <v>29951000</v>
      </c>
      <c r="J68" s="16">
        <v>399926000</v>
      </c>
      <c r="K68" s="16">
        <v>82283000</v>
      </c>
      <c r="L68" s="16">
        <v>66643000</v>
      </c>
      <c r="M68" s="16">
        <v>35365000</v>
      </c>
      <c r="N68" s="16">
        <v>2888000</v>
      </c>
      <c r="O68" s="16">
        <v>43492000</v>
      </c>
      <c r="P68" s="16">
        <v>54945000</v>
      </c>
      <c r="Q68" s="16">
        <v>17260000</v>
      </c>
      <c r="R68" s="16">
        <v>19280000</v>
      </c>
      <c r="S68" s="16">
        <v>2846000</v>
      </c>
      <c r="T68" s="16">
        <v>16373000</v>
      </c>
      <c r="U68" s="16">
        <v>27459000</v>
      </c>
      <c r="V68" s="16">
        <v>40105000</v>
      </c>
      <c r="W68" s="16">
        <v>603877000</v>
      </c>
      <c r="X68" s="16">
        <v>35414000</v>
      </c>
      <c r="Y68" s="16">
        <v>27118000</v>
      </c>
      <c r="Z68" s="16">
        <v>91762000</v>
      </c>
      <c r="AA68" s="16">
        <v>2754000</v>
      </c>
      <c r="AB68" s="16">
        <v>49092000</v>
      </c>
      <c r="AC68" s="16">
        <v>18587000</v>
      </c>
      <c r="AD68" s="16">
        <v>15849000</v>
      </c>
      <c r="AE68" s="9">
        <v>2063000</v>
      </c>
    </row>
    <row r="69" spans="1:31" ht="13.5" x14ac:dyDescent="0.25">
      <c r="A69" s="20" t="s">
        <v>128</v>
      </c>
      <c r="B69" s="16">
        <v>3674894000</v>
      </c>
      <c r="C69" s="16">
        <v>44041000</v>
      </c>
      <c r="D69" s="16">
        <v>107321000</v>
      </c>
      <c r="E69" s="16">
        <v>26543000</v>
      </c>
      <c r="F69" s="16">
        <v>51114000</v>
      </c>
      <c r="G69" s="16">
        <v>53534000</v>
      </c>
      <c r="H69" s="16">
        <v>2718000</v>
      </c>
      <c r="I69" s="16">
        <v>29951000</v>
      </c>
      <c r="J69" s="16">
        <v>399926000</v>
      </c>
      <c r="K69" s="16">
        <v>82283000</v>
      </c>
      <c r="L69" s="16">
        <v>66643000</v>
      </c>
      <c r="M69" s="16">
        <v>35365000</v>
      </c>
      <c r="N69" s="16">
        <v>2888000</v>
      </c>
      <c r="O69" s="16">
        <v>43492000</v>
      </c>
      <c r="P69" s="16">
        <v>54945000</v>
      </c>
      <c r="Q69" s="16">
        <v>17260000</v>
      </c>
      <c r="R69" s="16">
        <v>19280000</v>
      </c>
      <c r="S69" s="16">
        <v>2846000</v>
      </c>
      <c r="T69" s="16">
        <v>16373000</v>
      </c>
      <c r="U69" s="16">
        <v>27459000</v>
      </c>
      <c r="V69" s="16">
        <v>40105000</v>
      </c>
      <c r="W69" s="16">
        <v>603877000</v>
      </c>
      <c r="X69" s="16">
        <v>35414000</v>
      </c>
      <c r="Y69" s="16">
        <v>27118000</v>
      </c>
      <c r="Z69" s="16">
        <v>91762000</v>
      </c>
      <c r="AA69" s="16">
        <v>2754000</v>
      </c>
      <c r="AB69" s="16">
        <v>49092000</v>
      </c>
      <c r="AC69" s="16">
        <v>18587000</v>
      </c>
      <c r="AD69" s="16">
        <v>15849000</v>
      </c>
      <c r="AE69" s="9">
        <v>2063000</v>
      </c>
    </row>
    <row r="70" spans="1:31" ht="13.5" x14ac:dyDescent="0.25">
      <c r="A70" s="20" t="s">
        <v>129</v>
      </c>
      <c r="B70" s="16">
        <v>843351762</v>
      </c>
      <c r="C70" s="16">
        <v>10469708</v>
      </c>
      <c r="D70" s="16">
        <v>9302626</v>
      </c>
      <c r="E70" s="16">
        <v>6080566</v>
      </c>
      <c r="F70" s="16">
        <v>9156142</v>
      </c>
      <c r="G70" s="16">
        <v>3188099</v>
      </c>
      <c r="H70" s="16">
        <v>0</v>
      </c>
      <c r="I70" s="16">
        <v>519650</v>
      </c>
      <c r="J70" s="16">
        <v>76058529</v>
      </c>
      <c r="K70" s="16">
        <v>15771891</v>
      </c>
      <c r="L70" s="16">
        <v>0</v>
      </c>
      <c r="M70" s="16">
        <v>18247194</v>
      </c>
      <c r="N70" s="16">
        <v>60167</v>
      </c>
      <c r="O70" s="16">
        <v>1469478</v>
      </c>
      <c r="P70" s="16">
        <v>7361656</v>
      </c>
      <c r="Q70" s="16">
        <v>6374439</v>
      </c>
      <c r="R70" s="16">
        <v>5641558</v>
      </c>
      <c r="S70" s="16">
        <v>236986</v>
      </c>
      <c r="T70" s="16">
        <v>2301866</v>
      </c>
      <c r="U70" s="16">
        <v>9268512</v>
      </c>
      <c r="V70" s="16">
        <v>13944016</v>
      </c>
      <c r="W70" s="16">
        <v>160716777</v>
      </c>
      <c r="X70" s="16">
        <v>8085058</v>
      </c>
      <c r="Y70" s="16">
        <v>583269</v>
      </c>
      <c r="Z70" s="16">
        <v>12454683</v>
      </c>
      <c r="AA70" s="16">
        <v>0</v>
      </c>
      <c r="AB70" s="16">
        <v>7166063</v>
      </c>
      <c r="AC70" s="16">
        <v>4393379</v>
      </c>
      <c r="AD70" s="16">
        <v>1963858</v>
      </c>
      <c r="AE70" s="9">
        <v>0</v>
      </c>
    </row>
    <row r="71" spans="1:31" ht="13.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"/>
    </row>
    <row r="72" spans="1:31" ht="13.5" x14ac:dyDescent="0.25">
      <c r="A72" s="20" t="s">
        <v>136</v>
      </c>
      <c r="B72" s="15">
        <f>+B69-B68</f>
        <v>0</v>
      </c>
      <c r="C72" s="15">
        <f t="shared" ref="C72:AE72" si="28">+C69-C68</f>
        <v>0</v>
      </c>
      <c r="D72" s="15">
        <f t="shared" si="28"/>
        <v>0</v>
      </c>
      <c r="E72" s="15">
        <f t="shared" si="28"/>
        <v>0</v>
      </c>
      <c r="F72" s="15">
        <f t="shared" si="28"/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si="28"/>
        <v>0</v>
      </c>
      <c r="N72" s="15">
        <f t="shared" si="28"/>
        <v>0</v>
      </c>
      <c r="O72" s="15">
        <f t="shared" si="28"/>
        <v>0</v>
      </c>
      <c r="P72" s="15">
        <f t="shared" si="28"/>
        <v>0</v>
      </c>
      <c r="Q72" s="15">
        <f t="shared" si="28"/>
        <v>0</v>
      </c>
      <c r="R72" s="15">
        <f t="shared" si="28"/>
        <v>0</v>
      </c>
      <c r="S72" s="15">
        <f t="shared" si="28"/>
        <v>0</v>
      </c>
      <c r="T72" s="15">
        <f t="shared" si="28"/>
        <v>0</v>
      </c>
      <c r="U72" s="15">
        <f t="shared" si="28"/>
        <v>0</v>
      </c>
      <c r="V72" s="15">
        <f t="shared" si="28"/>
        <v>0</v>
      </c>
      <c r="W72" s="15">
        <f t="shared" si="28"/>
        <v>0</v>
      </c>
      <c r="X72" s="15">
        <f t="shared" si="28"/>
        <v>0</v>
      </c>
      <c r="Y72" s="15">
        <f t="shared" si="28"/>
        <v>0</v>
      </c>
      <c r="Z72" s="15">
        <f t="shared" si="28"/>
        <v>0</v>
      </c>
      <c r="AA72" s="15">
        <f t="shared" si="28"/>
        <v>0</v>
      </c>
      <c r="AB72" s="15">
        <f t="shared" si="28"/>
        <v>0</v>
      </c>
      <c r="AC72" s="15">
        <f t="shared" si="28"/>
        <v>0</v>
      </c>
      <c r="AD72" s="15">
        <f t="shared" si="28"/>
        <v>0</v>
      </c>
      <c r="AE72" s="8">
        <f t="shared" si="28"/>
        <v>0</v>
      </c>
    </row>
    <row r="73" spans="1:31" ht="13.5" x14ac:dyDescent="0.25">
      <c r="A73" s="20" t="s">
        <v>122</v>
      </c>
      <c r="B73" s="15">
        <f>+B70-B68</f>
        <v>-2831542238</v>
      </c>
      <c r="C73" s="15">
        <f t="shared" ref="C73:AE73" si="29">+C70-C68</f>
        <v>-33571292</v>
      </c>
      <c r="D73" s="15">
        <f t="shared" si="29"/>
        <v>-98018374</v>
      </c>
      <c r="E73" s="15">
        <f t="shared" si="29"/>
        <v>-20462434</v>
      </c>
      <c r="F73" s="15">
        <f t="shared" si="29"/>
        <v>-41957858</v>
      </c>
      <c r="G73" s="15">
        <f t="shared" si="29"/>
        <v>-50345901</v>
      </c>
      <c r="H73" s="15">
        <f t="shared" si="29"/>
        <v>-2718000</v>
      </c>
      <c r="I73" s="15">
        <f t="shared" si="29"/>
        <v>-29431350</v>
      </c>
      <c r="J73" s="15">
        <f t="shared" si="29"/>
        <v>-323867471</v>
      </c>
      <c r="K73" s="15">
        <f t="shared" si="29"/>
        <v>-66511109</v>
      </c>
      <c r="L73" s="15">
        <f t="shared" si="29"/>
        <v>-66643000</v>
      </c>
      <c r="M73" s="15">
        <f t="shared" si="29"/>
        <v>-17117806</v>
      </c>
      <c r="N73" s="15">
        <f t="shared" si="29"/>
        <v>-2827833</v>
      </c>
      <c r="O73" s="15">
        <f t="shared" si="29"/>
        <v>-42022522</v>
      </c>
      <c r="P73" s="15">
        <f t="shared" si="29"/>
        <v>-47583344</v>
      </c>
      <c r="Q73" s="15">
        <f t="shared" si="29"/>
        <v>-10885561</v>
      </c>
      <c r="R73" s="15">
        <f t="shared" si="29"/>
        <v>-13638442</v>
      </c>
      <c r="S73" s="15">
        <f t="shared" si="29"/>
        <v>-2609014</v>
      </c>
      <c r="T73" s="15">
        <f t="shared" si="29"/>
        <v>-14071134</v>
      </c>
      <c r="U73" s="15">
        <f t="shared" si="29"/>
        <v>-18190488</v>
      </c>
      <c r="V73" s="15">
        <f t="shared" si="29"/>
        <v>-26160984</v>
      </c>
      <c r="W73" s="15">
        <f t="shared" si="29"/>
        <v>-443160223</v>
      </c>
      <c r="X73" s="15">
        <f t="shared" si="29"/>
        <v>-27328942</v>
      </c>
      <c r="Y73" s="15">
        <f t="shared" si="29"/>
        <v>-26534731</v>
      </c>
      <c r="Z73" s="15">
        <f t="shared" si="29"/>
        <v>-79307317</v>
      </c>
      <c r="AA73" s="15">
        <f t="shared" si="29"/>
        <v>-2754000</v>
      </c>
      <c r="AB73" s="15">
        <f t="shared" si="29"/>
        <v>-41925937</v>
      </c>
      <c r="AC73" s="15">
        <f t="shared" si="29"/>
        <v>-14193621</v>
      </c>
      <c r="AD73" s="15">
        <f t="shared" si="29"/>
        <v>-13885142</v>
      </c>
      <c r="AE73" s="8">
        <f t="shared" si="29"/>
        <v>-2063000</v>
      </c>
    </row>
    <row r="74" spans="1:31" ht="13.5" x14ac:dyDescent="0.25">
      <c r="A74" s="20" t="s">
        <v>123</v>
      </c>
      <c r="B74" s="15">
        <f>+B70-B69</f>
        <v>-2831542238</v>
      </c>
      <c r="C74" s="15">
        <f t="shared" ref="C74:AE74" si="30">+C70-C69</f>
        <v>-33571292</v>
      </c>
      <c r="D74" s="15">
        <f t="shared" si="30"/>
        <v>-98018374</v>
      </c>
      <c r="E74" s="15">
        <f t="shared" si="30"/>
        <v>-20462434</v>
      </c>
      <c r="F74" s="15">
        <f t="shared" si="30"/>
        <v>-41957858</v>
      </c>
      <c r="G74" s="15">
        <f t="shared" si="30"/>
        <v>-50345901</v>
      </c>
      <c r="H74" s="15">
        <f t="shared" si="30"/>
        <v>-2718000</v>
      </c>
      <c r="I74" s="15">
        <f t="shared" si="30"/>
        <v>-29431350</v>
      </c>
      <c r="J74" s="15">
        <f t="shared" si="30"/>
        <v>-323867471</v>
      </c>
      <c r="K74" s="15">
        <f t="shared" si="30"/>
        <v>-66511109</v>
      </c>
      <c r="L74" s="15">
        <f t="shared" si="30"/>
        <v>-66643000</v>
      </c>
      <c r="M74" s="15">
        <f t="shared" si="30"/>
        <v>-17117806</v>
      </c>
      <c r="N74" s="15">
        <f t="shared" si="30"/>
        <v>-2827833</v>
      </c>
      <c r="O74" s="15">
        <f t="shared" si="30"/>
        <v>-42022522</v>
      </c>
      <c r="P74" s="15">
        <f t="shared" si="30"/>
        <v>-47583344</v>
      </c>
      <c r="Q74" s="15">
        <f t="shared" si="30"/>
        <v>-10885561</v>
      </c>
      <c r="R74" s="15">
        <f t="shared" si="30"/>
        <v>-13638442</v>
      </c>
      <c r="S74" s="15">
        <f t="shared" si="30"/>
        <v>-2609014</v>
      </c>
      <c r="T74" s="15">
        <f t="shared" si="30"/>
        <v>-14071134</v>
      </c>
      <c r="U74" s="15">
        <f t="shared" si="30"/>
        <v>-18190488</v>
      </c>
      <c r="V74" s="15">
        <f t="shared" si="30"/>
        <v>-26160984</v>
      </c>
      <c r="W74" s="15">
        <f t="shared" si="30"/>
        <v>-443160223</v>
      </c>
      <c r="X74" s="15">
        <f t="shared" si="30"/>
        <v>-27328942</v>
      </c>
      <c r="Y74" s="15">
        <f t="shared" si="30"/>
        <v>-26534731</v>
      </c>
      <c r="Z74" s="15">
        <f t="shared" si="30"/>
        <v>-79307317</v>
      </c>
      <c r="AA74" s="15">
        <f t="shared" si="30"/>
        <v>-2754000</v>
      </c>
      <c r="AB74" s="15">
        <f t="shared" si="30"/>
        <v>-41925937</v>
      </c>
      <c r="AC74" s="15">
        <f t="shared" si="30"/>
        <v>-14193621</v>
      </c>
      <c r="AD74" s="15">
        <f t="shared" si="30"/>
        <v>-13885142</v>
      </c>
      <c r="AE74" s="8">
        <f t="shared" si="30"/>
        <v>-2063000</v>
      </c>
    </row>
    <row r="75" spans="1:31" ht="13.5" x14ac:dyDescent="0.25">
      <c r="A75" s="20" t="s">
        <v>124</v>
      </c>
      <c r="B75" s="17">
        <f>IF(B68=0,0,B70*100/B68)</f>
        <v>22.949009195911501</v>
      </c>
      <c r="C75" s="17">
        <f t="shared" ref="C75:AE75" si="31">IF(C68=0,0,C70*100/C68)</f>
        <v>23.772639131718172</v>
      </c>
      <c r="D75" s="17">
        <f t="shared" si="31"/>
        <v>8.6680388740321099</v>
      </c>
      <c r="E75" s="17">
        <f t="shared" si="31"/>
        <v>22.908360019590852</v>
      </c>
      <c r="F75" s="17">
        <f t="shared" si="31"/>
        <v>17.913178385569513</v>
      </c>
      <c r="G75" s="17">
        <f t="shared" si="31"/>
        <v>5.9552788881832104</v>
      </c>
      <c r="H75" s="17">
        <f t="shared" si="31"/>
        <v>0</v>
      </c>
      <c r="I75" s="17">
        <f t="shared" si="31"/>
        <v>1.7350005008180027</v>
      </c>
      <c r="J75" s="17">
        <f t="shared" si="31"/>
        <v>19.018150607862456</v>
      </c>
      <c r="K75" s="17">
        <f t="shared" si="31"/>
        <v>19.167860919023372</v>
      </c>
      <c r="L75" s="17">
        <f t="shared" si="31"/>
        <v>0</v>
      </c>
      <c r="M75" s="17">
        <f t="shared" si="31"/>
        <v>51.596759507988125</v>
      </c>
      <c r="N75" s="17">
        <f t="shared" si="31"/>
        <v>2.0833448753462602</v>
      </c>
      <c r="O75" s="17">
        <f t="shared" si="31"/>
        <v>3.3787317207762348</v>
      </c>
      <c r="P75" s="17">
        <f t="shared" si="31"/>
        <v>13.398227318227319</v>
      </c>
      <c r="Q75" s="17">
        <f t="shared" si="31"/>
        <v>36.931859791425261</v>
      </c>
      <c r="R75" s="17">
        <f t="shared" si="31"/>
        <v>29.261192946058092</v>
      </c>
      <c r="S75" s="17">
        <f t="shared" si="31"/>
        <v>8.3269852424455379</v>
      </c>
      <c r="T75" s="17">
        <f t="shared" si="31"/>
        <v>14.058914065840103</v>
      </c>
      <c r="U75" s="17">
        <f t="shared" si="31"/>
        <v>33.754004151644267</v>
      </c>
      <c r="V75" s="17">
        <f t="shared" si="31"/>
        <v>34.768771973569379</v>
      </c>
      <c r="W75" s="17">
        <f t="shared" si="31"/>
        <v>26.614157684429113</v>
      </c>
      <c r="X75" s="17">
        <f t="shared" si="31"/>
        <v>22.830118032416557</v>
      </c>
      <c r="Y75" s="17">
        <f t="shared" si="31"/>
        <v>2.1508555203186077</v>
      </c>
      <c r="Z75" s="17">
        <f t="shared" si="31"/>
        <v>13.572811185458033</v>
      </c>
      <c r="AA75" s="17">
        <f t="shared" si="31"/>
        <v>0</v>
      </c>
      <c r="AB75" s="17">
        <f t="shared" si="31"/>
        <v>14.597211358266113</v>
      </c>
      <c r="AC75" s="17">
        <f t="shared" si="31"/>
        <v>23.636837574648947</v>
      </c>
      <c r="AD75" s="17">
        <f t="shared" si="31"/>
        <v>12.391053063284749</v>
      </c>
      <c r="AE75" s="10">
        <f t="shared" si="31"/>
        <v>0</v>
      </c>
    </row>
    <row r="76" spans="1:31" ht="13.5" x14ac:dyDescent="0.25">
      <c r="A76" s="20" t="s">
        <v>125</v>
      </c>
      <c r="B76" s="17">
        <f>IF(B69=0,0,B70*100/B69)</f>
        <v>22.949009195911501</v>
      </c>
      <c r="C76" s="17">
        <f t="shared" ref="C76:AE76" si="32">IF(C69=0,0,C70*100/C69)</f>
        <v>23.772639131718172</v>
      </c>
      <c r="D76" s="17">
        <f t="shared" si="32"/>
        <v>8.6680388740321099</v>
      </c>
      <c r="E76" s="17">
        <f t="shared" si="32"/>
        <v>22.908360019590852</v>
      </c>
      <c r="F76" s="17">
        <f t="shared" si="32"/>
        <v>17.913178385569513</v>
      </c>
      <c r="G76" s="17">
        <f t="shared" si="32"/>
        <v>5.9552788881832104</v>
      </c>
      <c r="H76" s="17">
        <f t="shared" si="32"/>
        <v>0</v>
      </c>
      <c r="I76" s="17">
        <f t="shared" si="32"/>
        <v>1.7350005008180027</v>
      </c>
      <c r="J76" s="17">
        <f t="shared" si="32"/>
        <v>19.018150607862456</v>
      </c>
      <c r="K76" s="17">
        <f t="shared" si="32"/>
        <v>19.167860919023372</v>
      </c>
      <c r="L76" s="17">
        <f t="shared" si="32"/>
        <v>0</v>
      </c>
      <c r="M76" s="17">
        <f t="shared" si="32"/>
        <v>51.596759507988125</v>
      </c>
      <c r="N76" s="17">
        <f t="shared" si="32"/>
        <v>2.0833448753462602</v>
      </c>
      <c r="O76" s="17">
        <f t="shared" si="32"/>
        <v>3.3787317207762348</v>
      </c>
      <c r="P76" s="17">
        <f t="shared" si="32"/>
        <v>13.398227318227319</v>
      </c>
      <c r="Q76" s="17">
        <f t="shared" si="32"/>
        <v>36.931859791425261</v>
      </c>
      <c r="R76" s="17">
        <f t="shared" si="32"/>
        <v>29.261192946058092</v>
      </c>
      <c r="S76" s="17">
        <f t="shared" si="32"/>
        <v>8.3269852424455379</v>
      </c>
      <c r="T76" s="17">
        <f t="shared" si="32"/>
        <v>14.058914065840103</v>
      </c>
      <c r="U76" s="17">
        <f t="shared" si="32"/>
        <v>33.754004151644267</v>
      </c>
      <c r="V76" s="17">
        <f t="shared" si="32"/>
        <v>34.768771973569379</v>
      </c>
      <c r="W76" s="17">
        <f t="shared" si="32"/>
        <v>26.614157684429113</v>
      </c>
      <c r="X76" s="17">
        <f t="shared" si="32"/>
        <v>22.830118032416557</v>
      </c>
      <c r="Y76" s="17">
        <f t="shared" si="32"/>
        <v>2.1508555203186077</v>
      </c>
      <c r="Z76" s="17">
        <f t="shared" si="32"/>
        <v>13.572811185458033</v>
      </c>
      <c r="AA76" s="17">
        <f t="shared" si="32"/>
        <v>0</v>
      </c>
      <c r="AB76" s="17">
        <f t="shared" si="32"/>
        <v>14.597211358266113</v>
      </c>
      <c r="AC76" s="17">
        <f t="shared" si="32"/>
        <v>23.636837574648947</v>
      </c>
      <c r="AD76" s="17">
        <f t="shared" si="32"/>
        <v>12.391053063284749</v>
      </c>
      <c r="AE76" s="10">
        <f t="shared" si="32"/>
        <v>0</v>
      </c>
    </row>
    <row r="77" spans="1:31" ht="13.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"/>
    </row>
    <row r="78" spans="1:31" ht="13.5" x14ac:dyDescent="0.25">
      <c r="A78" s="2" t="s">
        <v>137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"/>
    </row>
    <row r="79" spans="1:31" ht="13.5" x14ac:dyDescent="0.25">
      <c r="A79" s="20" t="s">
        <v>138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9">
        <v>0</v>
      </c>
    </row>
    <row r="80" spans="1:31" ht="13.5" x14ac:dyDescent="0.25">
      <c r="A80" s="20" t="s">
        <v>139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9">
        <v>0</v>
      </c>
    </row>
    <row r="81" spans="1:31" ht="13.5" x14ac:dyDescent="0.25">
      <c r="A81" s="20" t="s">
        <v>140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9">
        <v>0</v>
      </c>
    </row>
    <row r="82" spans="1:31" ht="13.5" x14ac:dyDescent="0.25">
      <c r="A82" s="20" t="s">
        <v>141</v>
      </c>
      <c r="B82" s="16">
        <v>9668561599</v>
      </c>
      <c r="C82" s="16">
        <v>168631788</v>
      </c>
      <c r="D82" s="16">
        <v>126282479</v>
      </c>
      <c r="E82" s="16">
        <v>137909593</v>
      </c>
      <c r="F82" s="16">
        <v>333420514</v>
      </c>
      <c r="G82" s="16">
        <v>109834727</v>
      </c>
      <c r="H82" s="16">
        <v>14847684</v>
      </c>
      <c r="I82" s="16">
        <v>433040290</v>
      </c>
      <c r="J82" s="16">
        <v>525494445</v>
      </c>
      <c r="K82" s="16">
        <v>481423355</v>
      </c>
      <c r="L82" s="16">
        <v>279084315</v>
      </c>
      <c r="M82" s="16">
        <v>156331485</v>
      </c>
      <c r="N82" s="16">
        <v>2636430</v>
      </c>
      <c r="O82" s="16">
        <v>329356452</v>
      </c>
      <c r="P82" s="16">
        <v>187641494</v>
      </c>
      <c r="Q82" s="16">
        <v>86074575</v>
      </c>
      <c r="R82" s="16">
        <v>40286465</v>
      </c>
      <c r="S82" s="16">
        <v>4883557</v>
      </c>
      <c r="T82" s="16">
        <v>127366804</v>
      </c>
      <c r="U82" s="16">
        <v>80082521</v>
      </c>
      <c r="V82" s="16">
        <v>196996428</v>
      </c>
      <c r="W82" s="16">
        <v>455296932</v>
      </c>
      <c r="X82" s="16">
        <v>299843714</v>
      </c>
      <c r="Y82" s="16">
        <v>318908812</v>
      </c>
      <c r="Z82" s="16">
        <v>459772489</v>
      </c>
      <c r="AA82" s="16">
        <v>74406852</v>
      </c>
      <c r="AB82" s="16">
        <v>15549415</v>
      </c>
      <c r="AC82" s="16">
        <v>24997108</v>
      </c>
      <c r="AD82" s="16">
        <v>206539541</v>
      </c>
      <c r="AE82" s="9">
        <v>454364</v>
      </c>
    </row>
    <row r="83" spans="1:31" ht="13.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"/>
    </row>
    <row r="84" spans="1:31" ht="13.5" x14ac:dyDescent="0.25">
      <c r="A84" s="2" t="s">
        <v>142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"/>
    </row>
    <row r="85" spans="1:31" ht="13.5" x14ac:dyDescent="0.25">
      <c r="A85" s="20" t="s">
        <v>138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9">
        <v>0</v>
      </c>
    </row>
    <row r="86" spans="1:31" ht="13.5" x14ac:dyDescent="0.25">
      <c r="A86" s="20" t="s">
        <v>139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9">
        <v>0</v>
      </c>
    </row>
    <row r="87" spans="1:31" ht="13.5" x14ac:dyDescent="0.25">
      <c r="A87" s="20" t="s">
        <v>140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9">
        <v>0</v>
      </c>
    </row>
    <row r="88" spans="1:31" ht="13.5" x14ac:dyDescent="0.25">
      <c r="A88" s="20" t="s">
        <v>141</v>
      </c>
      <c r="B88" s="16">
        <v>-19616274</v>
      </c>
      <c r="C88" s="16">
        <v>148361159</v>
      </c>
      <c r="D88" s="16">
        <v>15889054</v>
      </c>
      <c r="E88" s="16">
        <v>275922</v>
      </c>
      <c r="F88" s="16">
        <v>4936406</v>
      </c>
      <c r="G88" s="16">
        <v>8734648</v>
      </c>
      <c r="H88" s="16">
        <v>899272</v>
      </c>
      <c r="I88" s="16">
        <v>42107813</v>
      </c>
      <c r="J88" s="16">
        <v>80930606</v>
      </c>
      <c r="K88" s="16">
        <v>21060720</v>
      </c>
      <c r="L88" s="16">
        <v>4800</v>
      </c>
      <c r="M88" s="16">
        <v>1973779</v>
      </c>
      <c r="N88" s="16">
        <v>250</v>
      </c>
      <c r="O88" s="16">
        <v>498086</v>
      </c>
      <c r="P88" s="16">
        <v>6483606</v>
      </c>
      <c r="Q88" s="16">
        <v>6568208</v>
      </c>
      <c r="R88" s="16">
        <v>1505380</v>
      </c>
      <c r="S88" s="16">
        <v>469839</v>
      </c>
      <c r="T88" s="16">
        <v>74383726</v>
      </c>
      <c r="U88" s="16">
        <v>48264154</v>
      </c>
      <c r="V88" s="16">
        <v>17250530</v>
      </c>
      <c r="W88" s="16">
        <v>100303427</v>
      </c>
      <c r="X88" s="16">
        <v>21003729</v>
      </c>
      <c r="Y88" s="16">
        <v>48063192</v>
      </c>
      <c r="Z88" s="16">
        <v>27672533</v>
      </c>
      <c r="AA88" s="16">
        <v>3213982</v>
      </c>
      <c r="AB88" s="16">
        <v>1448538</v>
      </c>
      <c r="AC88" s="16">
        <v>1927329</v>
      </c>
      <c r="AD88" s="16">
        <v>120947235</v>
      </c>
      <c r="AE88" s="9">
        <v>451427</v>
      </c>
    </row>
    <row r="89" spans="1:31" ht="13.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"/>
    </row>
    <row r="90" spans="1:31" ht="13.5" x14ac:dyDescent="0.25">
      <c r="A90" s="2" t="s">
        <v>143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"/>
    </row>
    <row r="91" spans="1:31" ht="13.5" x14ac:dyDescent="0.25">
      <c r="A91" s="20" t="s">
        <v>144</v>
      </c>
      <c r="B91" s="16">
        <v>10497750350</v>
      </c>
      <c r="C91" s="16">
        <v>18509122</v>
      </c>
      <c r="D91" s="16">
        <v>28777547</v>
      </c>
      <c r="E91" s="16">
        <v>174772182</v>
      </c>
      <c r="F91" s="16">
        <v>781645166</v>
      </c>
      <c r="G91" s="16">
        <v>662214995</v>
      </c>
      <c r="H91" s="16">
        <v>0</v>
      </c>
      <c r="I91" s="16">
        <v>227290341</v>
      </c>
      <c r="J91" s="16">
        <v>445270431</v>
      </c>
      <c r="K91" s="16">
        <v>582203452</v>
      </c>
      <c r="L91" s="16">
        <v>0</v>
      </c>
      <c r="M91" s="16">
        <v>358555672</v>
      </c>
      <c r="N91" s="16">
        <v>782688877</v>
      </c>
      <c r="O91" s="16">
        <v>85916380</v>
      </c>
      <c r="P91" s="16">
        <v>525263757</v>
      </c>
      <c r="Q91" s="16">
        <v>0</v>
      </c>
      <c r="R91" s="16">
        <v>116144882</v>
      </c>
      <c r="S91" s="16">
        <v>43585239</v>
      </c>
      <c r="T91" s="16">
        <v>0</v>
      </c>
      <c r="U91" s="16">
        <v>324635812</v>
      </c>
      <c r="V91" s="16">
        <v>278098398</v>
      </c>
      <c r="W91" s="16">
        <v>592532651</v>
      </c>
      <c r="X91" s="16">
        <v>81140800</v>
      </c>
      <c r="Y91" s="16">
        <v>59740260</v>
      </c>
      <c r="Z91" s="16">
        <v>40524394</v>
      </c>
      <c r="AA91" s="16">
        <v>136403448</v>
      </c>
      <c r="AB91" s="16">
        <v>0</v>
      </c>
      <c r="AC91" s="16">
        <v>52395421</v>
      </c>
      <c r="AD91" s="16">
        <v>0</v>
      </c>
      <c r="AE91" s="9">
        <v>0</v>
      </c>
    </row>
    <row r="92" spans="1:31" ht="13.5" x14ac:dyDescent="0.25">
      <c r="A92" s="20" t="s">
        <v>145</v>
      </c>
      <c r="B92" s="16">
        <v>10168937976</v>
      </c>
      <c r="C92" s="16">
        <v>37438121</v>
      </c>
      <c r="D92" s="16">
        <v>132039606</v>
      </c>
      <c r="E92" s="16">
        <v>173938158</v>
      </c>
      <c r="F92" s="16">
        <v>684622119</v>
      </c>
      <c r="G92" s="16">
        <v>873310152</v>
      </c>
      <c r="H92" s="16">
        <v>0</v>
      </c>
      <c r="I92" s="16">
        <v>369347881</v>
      </c>
      <c r="J92" s="16">
        <v>1340702600</v>
      </c>
      <c r="K92" s="16">
        <v>1195904756</v>
      </c>
      <c r="L92" s="16">
        <v>421566</v>
      </c>
      <c r="M92" s="16">
        <v>399147072</v>
      </c>
      <c r="N92" s="16">
        <v>499760436</v>
      </c>
      <c r="O92" s="16">
        <v>161318742</v>
      </c>
      <c r="P92" s="16">
        <v>-450135933</v>
      </c>
      <c r="Q92" s="16">
        <v>0</v>
      </c>
      <c r="R92" s="16">
        <v>203991569</v>
      </c>
      <c r="S92" s="16">
        <v>28221437</v>
      </c>
      <c r="T92" s="16">
        <v>0</v>
      </c>
      <c r="U92" s="16">
        <v>612960730</v>
      </c>
      <c r="V92" s="16">
        <v>928643440</v>
      </c>
      <c r="W92" s="16">
        <v>2760013588</v>
      </c>
      <c r="X92" s="16">
        <v>85256108</v>
      </c>
      <c r="Y92" s="16">
        <v>118916637</v>
      </c>
      <c r="Z92" s="16">
        <v>123137387</v>
      </c>
      <c r="AA92" s="16">
        <v>100719674</v>
      </c>
      <c r="AB92" s="16">
        <v>0</v>
      </c>
      <c r="AC92" s="16">
        <v>138016914</v>
      </c>
      <c r="AD92" s="16">
        <v>0</v>
      </c>
      <c r="AE92" s="9">
        <v>0</v>
      </c>
    </row>
    <row r="93" spans="1:31" ht="13.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"/>
    </row>
    <row r="94" spans="1:31" ht="13.5" x14ac:dyDescent="0.25">
      <c r="A94" s="2" t="s">
        <v>146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9">
        <v>0</v>
      </c>
    </row>
    <row r="95" spans="1:31" ht="13.5" x14ac:dyDescent="0.25">
      <c r="A95" s="22" t="s">
        <v>147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4">
        <v>0</v>
      </c>
    </row>
  </sheetData>
  <mergeCells count="2">
    <mergeCell ref="A1:AE1"/>
    <mergeCell ref="B2:AE2"/>
  </mergeCells>
  <pageMargins left="0.7" right="0.7" top="0.75" bottom="0.75" header="0.3" footer="0.3"/>
  <rowBreaks count="1" manualBreakCount="1"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806BCB-B63E-4B1C-BB39-9F191E93847C}"/>
</file>

<file path=customXml/itemProps2.xml><?xml version="1.0" encoding="utf-8"?>
<ds:datastoreItem xmlns:ds="http://schemas.openxmlformats.org/officeDocument/2006/customXml" ds:itemID="{C2175F6F-5E66-4E3E-A081-61E5380076D2}"/>
</file>

<file path=customXml/itemProps3.xml><?xml version="1.0" encoding="utf-8"?>
<ds:datastoreItem xmlns:ds="http://schemas.openxmlformats.org/officeDocument/2006/customXml" ds:itemID="{ECEF8875-70B7-4224-B03F-B858B053BF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2023-12-07T11:05:12Z</dcterms:created>
  <dcterms:modified xsi:type="dcterms:W3CDTF">2023-12-07T11:07:35Z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